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ables/table1.xml" ContentType="application/vnd.openxmlformats-officedocument.spreadsheetml.table+xml"/>
  <Override PartName="/xl/worksheets/sheet4.xml" ContentType="application/vnd.openxmlformats-officedocument.spreadsheetml.worksheet+xml"/>
  <Override PartName="/xl/tables/table2.xml" ContentType="application/vnd.openxmlformats-officedocument.spreadsheetml.table+xml"/>
  <Override PartName="/xl/worksheets/sheet5.xml" ContentType="application/vnd.openxmlformats-officedocument.spreadsheetml.worksheet+xml"/>
  <Override PartName="/xl/tables/table3.xml" ContentType="application/vnd.openxmlformats-officedocument.spreadsheetml.table+xml"/>
  <Override PartName="/xl/worksheets/sheet6.xml" ContentType="application/vnd.openxmlformats-officedocument.spreadsheetml.worksheet+xml"/>
  <Override PartName="/xl/tables/table4.xml" ContentType="application/vnd.openxmlformats-officedocument.spreadsheetml.table+xml"/>
  <Override PartName="/xl/worksheets/sheet7.xml" ContentType="application/vnd.openxmlformats-officedocument.spreadsheetml.worksheet+xml"/>
  <Override PartName="/xl/drawings/drawing1.xml" ContentType="application/vnd.openxmlformats-officedocument.drawing+xml"/>
  <Override PartName="/xl/tables/table5.xml" ContentType="application/vnd.openxmlformats-officedocument.spreadsheetml.table+xml"/>
  <Override PartName="/xl/worksheets/sheet8.xml" ContentType="application/vnd.openxmlformats-officedocument.spreadsheetml.worksheet+xml"/>
  <Override PartName="/xl/charts/chart1.xml" ContentType="application/vnd.openxmlformats-officedocument.drawingml.char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sheets>
    <sheet xmlns:r="http://schemas.openxmlformats.org/officeDocument/2006/relationships" name="Welcome" sheetId="1" state="visible" r:id="rId1"/>
    <sheet xmlns:r="http://schemas.openxmlformats.org/officeDocument/2006/relationships" name="Dashboard" sheetId="2" state="visible" r:id="rId2"/>
    <sheet xmlns:r="http://schemas.openxmlformats.org/officeDocument/2006/relationships" name="Daily Log" sheetId="3" state="visible" r:id="rId3"/>
    <sheet xmlns:r="http://schemas.openxmlformats.org/officeDocument/2006/relationships" name="Workout Fuel Log" sheetId="4" state="visible" r:id="rId4"/>
    <sheet xmlns:r="http://schemas.openxmlformats.org/officeDocument/2006/relationships" name="Core 40 Meals" sheetId="5" state="visible" r:id="rId5"/>
    <sheet xmlns:r="http://schemas.openxmlformats.org/officeDocument/2006/relationships" name="Meal Delivery Test" sheetId="6" state="visible" r:id="rId6"/>
    <sheet xmlns:r="http://schemas.openxmlformats.org/officeDocument/2006/relationships" name="Weekly Review" sheetId="7" state="visible" r:id="rId7"/>
    <sheet xmlns:r="http://schemas.openxmlformats.org/officeDocument/2006/relationships" name="Settings" sheetId="8" state="visible" r:id="rId8"/>
  </sheets>
  <definedNames/>
</workbook>
</file>

<file path=xl/styles.xml><?xml version="1.0" encoding="utf-8"?>
<styleSheet xmlns="http://schemas.openxmlformats.org/spreadsheetml/2006/main">
  <numFmts count="2">
    <numFmt numFmtId="164" formatCode="yyyy-mm-dd"/>
    <numFmt numFmtId="165" formatCode="mmm d"/>
  </numFmts>
  <fonts count="9">
    <font>
      <name val="Carlito"/>
      <sz val="11"/>
    </font>
    <font>
      <name val="Carlito"/>
      <b val="1"/>
      <color rgb="FFFFFFFF"/>
      <sz val="16"/>
    </font>
    <font>
      <name val="Carlito"/>
      <b val="1"/>
      <color rgb="FFFFFFFF"/>
      <sz val="11"/>
    </font>
    <font>
      <name val="Carlito"/>
      <b val="1"/>
      <color rgb="FF92400E"/>
      <sz val="11"/>
    </font>
    <font>
      <name val="Calibri"/>
      <b val="1"/>
      <color rgb="002E4034"/>
      <sz val="14"/>
    </font>
    <font>
      <name val="Calibri"/>
      <sz val="10.5"/>
    </font>
    <font>
      <b val="1"/>
      <color rgb="004A6B5A"/>
      <sz val="12"/>
    </font>
    <font>
      <i val="1"/>
      <color rgb="006B6B63"/>
      <sz val="10"/>
    </font>
    <font>
      <name val="Calibri"/>
      <b val="1"/>
      <color rgb="00FFFFFF"/>
      <sz val="10"/>
    </font>
  </fonts>
  <fills count="7">
    <fill>
      <patternFill/>
    </fill>
    <fill>
      <patternFill patternType="gray125"/>
    </fill>
    <fill>
      <patternFill patternType="solid">
        <fgColor rgb="FF1F2937"/>
      </patternFill>
    </fill>
    <fill>
      <patternFill patternType="solid">
        <fgColor rgb="FF0F766E"/>
      </patternFill>
    </fill>
    <fill>
      <patternFill patternType="solid">
        <fgColor rgb="FF374151"/>
      </patternFill>
    </fill>
    <fill>
      <patternFill patternType="solid">
        <fgColor rgb="FFFEF3C7"/>
      </patternFill>
    </fill>
    <fill>
      <patternFill patternType="solid">
        <fgColor rgb="002E4034"/>
      </patternFill>
    </fill>
  </fills>
  <borders count="2">
    <border/>
    <border/>
  </borders>
  <cellStyleXfs count="1">
    <xf numFmtId="0" fontId="0" fillId="0" borderId="1"/>
  </cellStyleXfs>
  <cellXfs count="45">
    <xf numFmtId="0" fontId="0" fillId="0" borderId="0" pivotButton="0" quotePrefix="0" xfId="0"/>
    <xf numFmtId="0" fontId="0" fillId="0" borderId="1" pivotButton="0" quotePrefix="0" xfId="0"/>
    <xf numFmtId="0" fontId="0" fillId="2" borderId="0" pivotButton="0" quotePrefix="0" xfId="0"/>
    <xf numFmtId="0" fontId="1" fillId="2" borderId="0" pivotButton="0" quotePrefix="0" xfId="0"/>
    <xf numFmtId="0" fontId="1" fillId="2" borderId="0" applyAlignment="1" pivotButton="0" quotePrefix="0" xfId="0">
      <alignment horizontal="center"/>
    </xf>
    <xf numFmtId="0" fontId="1" fillId="2" borderId="0" applyAlignment="1" pivotButton="0" quotePrefix="0" xfId="0">
      <alignment horizontal="center" vertical="center"/>
    </xf>
    <xf numFmtId="0" fontId="0" fillId="2" borderId="1" pivotButton="0" quotePrefix="0" xfId="0"/>
    <xf numFmtId="0" fontId="1" fillId="2" borderId="1" pivotButton="0" quotePrefix="0" xfId="0"/>
    <xf numFmtId="0" fontId="1" fillId="2" borderId="1" applyAlignment="1" pivotButton="0" quotePrefix="0" xfId="0">
      <alignment horizontal="center"/>
    </xf>
    <xf numFmtId="0" fontId="1" fillId="2" borderId="1" applyAlignment="1" pivotButton="0" quotePrefix="0" xfId="0">
      <alignment horizontal="center" vertical="center"/>
    </xf>
    <xf numFmtId="0" fontId="0" fillId="3" borderId="0" pivotButton="0" quotePrefix="0" xfId="0"/>
    <xf numFmtId="0" fontId="2" fillId="3" borderId="0" pivotButton="0" quotePrefix="0" xfId="0"/>
    <xf numFmtId="0" fontId="2" fillId="3" borderId="0" applyAlignment="1" pivotButton="0" quotePrefix="0" xfId="0">
      <alignment horizontal="center"/>
    </xf>
    <xf numFmtId="0" fontId="2" fillId="3" borderId="0" applyAlignment="1" pivotButton="0" quotePrefix="0" xfId="0">
      <alignment horizontal="center" vertical="center"/>
    </xf>
    <xf numFmtId="0" fontId="0" fillId="3" borderId="1" pivotButton="0" quotePrefix="0" xfId="0"/>
    <xf numFmtId="0" fontId="2" fillId="3" borderId="1" pivotButton="0" quotePrefix="0" xfId="0"/>
    <xf numFmtId="0" fontId="2" fillId="3" borderId="1" applyAlignment="1" pivotButton="0" quotePrefix="0" xfId="0">
      <alignment horizontal="center"/>
    </xf>
    <xf numFmtId="0" fontId="2" fillId="3" borderId="1" applyAlignment="1" pivotButton="0" quotePrefix="0" xfId="0">
      <alignment horizontal="center" vertical="center"/>
    </xf>
    <xf numFmtId="0" fontId="0" fillId="0" borderId="0" applyAlignment="1" pivotButton="0" quotePrefix="0" xfId="0">
      <alignment wrapText="1"/>
    </xf>
    <xf numFmtId="0" fontId="0" fillId="0" borderId="1" applyAlignment="1" pivotButton="0" quotePrefix="0" xfId="0">
      <alignment wrapText="1"/>
    </xf>
    <xf numFmtId="164" fontId="2" fillId="3" borderId="0" applyAlignment="1" pivotButton="0" quotePrefix="0" xfId="0">
      <alignment horizontal="center" vertical="center"/>
    </xf>
    <xf numFmtId="164" fontId="2" fillId="3" borderId="1" applyAlignment="1" pivotButton="0" quotePrefix="0" xfId="0">
      <alignment horizontal="center" vertical="center"/>
    </xf>
    <xf numFmtId="164" fontId="2" fillId="3" borderId="0" applyAlignment="1" pivotButton="0" quotePrefix="0" xfId="0">
      <alignment horizontal="center" vertical="center" wrapText="1"/>
    </xf>
    <xf numFmtId="0" fontId="2" fillId="3" borderId="0" applyAlignment="1" pivotButton="0" quotePrefix="0" xfId="0">
      <alignment horizontal="center" vertical="center" wrapText="1"/>
    </xf>
    <xf numFmtId="164" fontId="2" fillId="3" borderId="1" applyAlignment="1" pivotButton="0" quotePrefix="0" xfId="0">
      <alignment horizontal="center" vertical="center" wrapText="1"/>
    </xf>
    <xf numFmtId="0" fontId="2" fillId="3" borderId="1" applyAlignment="1" pivotButton="0" quotePrefix="0" xfId="0">
      <alignment horizontal="center" vertical="center" wrapText="1"/>
    </xf>
    <xf numFmtId="0" fontId="0" fillId="4" borderId="0" pivotButton="0" quotePrefix="0" xfId="0"/>
    <xf numFmtId="0" fontId="2" fillId="4" borderId="0" pivotButton="0" quotePrefix="0" xfId="0"/>
    <xf numFmtId="0" fontId="2" fillId="4" borderId="0" applyAlignment="1" pivotButton="0" quotePrefix="0" xfId="0">
      <alignment horizontal="left"/>
    </xf>
    <xf numFmtId="0" fontId="0" fillId="4" borderId="1" pivotButton="0" quotePrefix="0" xfId="0"/>
    <xf numFmtId="0" fontId="2" fillId="4" borderId="1" pivotButton="0" quotePrefix="0" xfId="0"/>
    <xf numFmtId="0" fontId="2" fillId="4" borderId="1" applyAlignment="1" pivotButton="0" quotePrefix="0" xfId="0">
      <alignment horizontal="left"/>
    </xf>
    <xf numFmtId="0" fontId="1" fillId="2" borderId="0" applyAlignment="1" pivotButton="0" quotePrefix="0" xfId="0">
      <alignment horizontal="center" vertical="center" wrapText="1"/>
    </xf>
    <xf numFmtId="0" fontId="1" fillId="2" borderId="1" applyAlignment="1" pivotButton="0" quotePrefix="0" xfId="0">
      <alignment horizontal="center" vertical="center" wrapText="1"/>
    </xf>
    <xf numFmtId="0" fontId="0" fillId="5" borderId="0" pivotButton="0" quotePrefix="0" xfId="0"/>
    <xf numFmtId="0" fontId="3" fillId="5" borderId="0" pivotButton="0" quotePrefix="0" xfId="0"/>
    <xf numFmtId="0" fontId="4" fillId="0" borderId="0" applyAlignment="1" pivotButton="0" quotePrefix="0" xfId="0">
      <alignment vertical="top" wrapText="1"/>
    </xf>
    <xf numFmtId="0" fontId="5" fillId="0" borderId="0" applyAlignment="1" pivotButton="0" quotePrefix="0" xfId="0">
      <alignment vertical="top" wrapText="1"/>
    </xf>
    <xf numFmtId="0" fontId="6" fillId="0" borderId="0" applyAlignment="1" pivotButton="0" quotePrefix="0" xfId="0">
      <alignment vertical="top" wrapText="1"/>
    </xf>
    <xf numFmtId="0" fontId="7" fillId="0" borderId="0" applyAlignment="1" pivotButton="0" quotePrefix="0" xfId="0">
      <alignment vertical="top" wrapText="1"/>
    </xf>
    <xf numFmtId="0" fontId="4" fillId="2" borderId="1" applyAlignment="1" pivotButton="0" quotePrefix="0" xfId="0">
      <alignment horizontal="center" vertical="center" wrapText="1"/>
    </xf>
    <xf numFmtId="0" fontId="3" fillId="5" borderId="1" pivotButton="0" quotePrefix="0" xfId="0"/>
    <xf numFmtId="164" fontId="8" fillId="6" borderId="0" applyAlignment="1" pivotButton="0" quotePrefix="0" xfId="0">
      <alignment horizontal="center" vertical="center" wrapText="1"/>
    </xf>
    <xf numFmtId="0" fontId="8" fillId="6" borderId="0" applyAlignment="1" pivotButton="0" quotePrefix="0" xfId="0">
      <alignment horizontal="center" vertical="center" wrapText="1"/>
    </xf>
    <xf numFmtId="165" fontId="0" fillId="0" borderId="0" applyAlignment="1" pivotButton="0" quotePrefix="0" xfId="0">
      <alignment wrapText="1"/>
    </xf>
  </cellXfs>
  <cellStyles count="1">
    <cellStyle name="Normal" xfId="0"/>
  </cellStyles>
  <dxfs count="11">
    <dxf>
      <fill>
        <patternFill patternType="solid">
          <bgColor rgb="FFDCFCE7"/>
        </patternFill>
      </fill>
    </dxf>
    <dxf>
      <fill>
        <patternFill patternType="solid">
          <bgColor rgb="FFFEF3C7"/>
        </patternFill>
      </fill>
    </dxf>
    <dxf>
      <fill>
        <patternFill patternType="solid">
          <bgColor rgb="FFFEE2E2"/>
        </patternFill>
      </fill>
    </dxf>
    <dxf>
      <fill>
        <patternFill patternType="solid">
          <bgColor rgb="FFDCFCE7"/>
        </patternFill>
      </fill>
    </dxf>
    <dxf>
      <fill>
        <patternFill patternType="solid">
          <bgColor rgb="FFFEF3C7"/>
        </patternFill>
      </fill>
    </dxf>
    <dxf>
      <fill>
        <patternFill patternType="solid">
          <bgColor rgb="FFFEE2E2"/>
        </patternFill>
      </fill>
    </dxf>
    <dxf>
      <font>
        <b val="1"/>
        <color rgb="001E6B2E"/>
      </font>
      <fill>
        <patternFill patternType="solid">
          <fgColor rgb="00C6EFCE"/>
        </patternFill>
      </fill>
    </dxf>
    <dxf>
      <font>
        <b val="1"/>
        <color rgb="009C6500"/>
      </font>
      <fill>
        <patternFill patternType="solid">
          <fgColor rgb="00FFEB9C"/>
        </patternFill>
      </fill>
    </dxf>
    <dxf>
      <font>
        <b val="1"/>
        <color rgb="009C0006"/>
      </font>
      <fill>
        <patternFill patternType="solid">
          <fgColor rgb="00FFC7CE"/>
        </patternFill>
      </fill>
    </dxf>
    <dxf>
      <fill>
        <patternFill patternType="solid">
          <fgColor rgb="00FFC7CE"/>
        </patternFill>
      </fill>
    </dxf>
    <dxf>
      <fill>
        <patternFill patternType="solid">
          <fgColor rgb="00FFEB9C"/>
        </patternFill>
      </fill>
    </dxf>
  </dxf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worksheet" Target="/xl/worksheets/sheet7.xml" Id="rId7"/><Relationship Type="http://schemas.openxmlformats.org/officeDocument/2006/relationships/worksheet" Target="/xl/worksheets/sheet8.xml" Id="rId8"/><Relationship Type="http://schemas.openxmlformats.org/officeDocument/2006/relationships/styles" Target="styles.xml" Id="rId9"/><Relationship Type="http://schemas.openxmlformats.org/officeDocument/2006/relationships/theme" Target="theme/theme1.xml" Id="rId10"/></Relationships>
</file>

<file path=xl/charts/chart1.xml><?xml version="1.0" encoding="utf-8"?>
<chartSpace xmlns="http://schemas.openxmlformats.org/drawingml/2006/chart">
  <chart>
    <title>
      <tx>
        <rich>
          <a:bodyPr xmlns:a="http://schemas.openxmlformats.org/drawingml/2006/main"/>
          <a:lstStyle xmlns:a="http://schemas.openxmlformats.org/drawingml/2006/main"/>
          <a:p xmlns:a="http://schemas.openxmlformats.org/drawingml/2006/main">
            <a:r>
              <a:rPr/>
              <a:t>Average Weight by Week</a:t>
            </a:r>
          </a:p>
        </rich>
      </tx>
      <overlay val="0"/>
    </title>
    <plotArea>
      <layout/>
      <lineChart>
        <grouping val="standard"/>
        <ser>
          <idx val="0"/>
          <order val="0"/>
          <tx>
            <v>Avg Weight</v>
          </tx>
          <spPr>
            <a:ln xmlns:a="http://schemas.openxmlformats.org/drawingml/2006/main">
              <a:prstDash val="solid"/>
            </a:ln>
          </spPr>
          <marker>
            <symbol val="none"/>
            <spPr>
              <a:ln xmlns:a="http://schemas.openxmlformats.org/drawingml/2006/main">
                <a:prstDash val="solid"/>
              </a:ln>
            </spPr>
          </marker>
          <cat>
            <strRef>
              <f>'Weekly Review'!$A$2:$A$9</f>
              <strCache>
                <ptCount val="0"/>
              </strCache>
            </strRef>
          </cat>
          <val>
            <numRef>
              <f>'Weekly Review'!$B$2:$B$9</f>
              <numCache>
                <formatCode>General</formatCode>
                <ptCount val="0"/>
              </numCache>
            </numRef>
          </val>
          <smooth val="0"/>
        </ser>
        <dLbls>
          <showLegendKey val="0"/>
          <showVal val="0"/>
          <showCatName val="0"/>
          <showSerName val="0"/>
          <showPercent val="0"/>
          <showBubbleSize val="0"/>
          <showLeaderLines val="0"/>
        </dLbls>
        <axId val="48650112"/>
        <axId val="48672768"/>
      </lineChart>
      <catAx>
        <axId val="48650112"/>
        <scaling>
          <orientation val="minMax"/>
        </scaling>
        <delete val="0"/>
        <axPos val="b"/>
        <majorGridlines>
          <spPr>
            <a:ln xmlns:a="http://schemas.openxmlformats.org/drawingml/2006/main" w="9525">
              <a:solidFill>
                <a:srgbClr val="CCCCCC"/>
              </a:solidFill>
              <a:prstDash val="dash"/>
            </a:ln>
          </spPr>
        </majorGridlines>
        <numFmt formatCode="General" sourceLinked="0"/>
        <majorTickMark val="none"/>
        <minorTickMark val="none"/>
        <tickLblPos val="nextTo"/>
        <crossAx val="48672768"/>
        <crosses val="autoZero"/>
        <lblAlgn val="ctr"/>
        <lblOffset val="100"/>
        <noMultiLvlLbl val="0"/>
      </catAx>
      <valAx>
        <axId val="48672768"/>
        <scaling>
          <orientation val="minMax"/>
        </scaling>
        <delete val="0"/>
        <axPos val="l"/>
        <majorGridlines>
          <spPr>
            <a:ln xmlns:a="http://schemas.openxmlformats.org/drawingml/2006/main" w="9525">
              <a:solidFill>
                <a:srgbClr val="CCCCCC"/>
              </a:solidFill>
              <a:prstDash val="dash"/>
            </a:ln>
          </spPr>
        </majorGridlines>
        <numFmt formatCode="General" sourceLinked="0"/>
        <majorTickMark val="none"/>
        <minorTickMark val="none"/>
        <crossAx val="48650112"/>
        <crosses val="autoZero"/>
        <crossBetween val="between"/>
      </valAx>
    </plotArea>
    <legend>
      <legendPos val="b"/>
      <overlay val="0"/>
    </legend>
    <plotVisOnly val="1"/>
    <dispBlanksAs val="gap"/>
  </chart>
  <spPr>
    <a:ln xmlns:a="http://schemas.openxmlformats.org/drawingml/2006/main" w="9525">
      <a:solidFill>
        <a:srgbClr val="D9D9D9"/>
      </a:solidFill>
      <a:prstDash val="solid"/>
    </a:ln>
  </spPr>
</chartSpace>
</file>

<file path=xl/drawings/_rels/drawing1.xml.rels><Relationships xmlns="http://schemas.openxmlformats.org/package/2006/relationships"><Relationship Type="http://schemas.openxmlformats.org/officeDocument/2006/relationships/chart" Target="/xl/charts/chart1.xml" Id="rId1"/></Relationships>
</file>

<file path=xl/drawings/drawing1.xml><?xml version="1.0" encoding="utf-8"?>
<wsDr xmlns="http://schemas.openxmlformats.org/drawingml/2006/spreadsheetDrawing">
  <twoCellAnchor>
    <from>
      <col>11</col>
      <colOff>0</colOff>
      <row>1</row>
      <rowOff>0</rowOff>
    </from>
    <to>
      <col>18</col>
      <colOff>0</colOff>
      <row>16</row>
      <rowOff>0</rowOff>
    </to>
    <graphicFrame>
      <nvGraphicFramePr>
        <cNvPr id="1" name="Chart 1"/>
        <cNvGraphicFramePr/>
      </nvGraphicFramePr>
      <xfrm/>
      <a:graphic xmlns:a="http://schemas.openxmlformats.org/drawingml/2006/main">
        <a:graphicData uri="http://schemas.openxmlformats.org/drawingml/2006/chart">
          <c:chart xmlns:c="http://schemas.openxmlformats.org/drawingml/2006/chart" xmlns:r="http://schemas.openxmlformats.org/officeDocument/2006/relationships" r:id="rId1"/>
        </a:graphicData>
      </a:graphic>
    </graphicFrame>
    <clientData/>
  </twoCellAnchor>
</wsDr>
</file>

<file path=xl/tables/table1.xml><?xml version="1.0" encoding="utf-8"?>
<table xmlns="http://schemas.openxmlformats.org/spreadsheetml/2006/main" id="1" name="DailyLogTable" displayName="DailyLogTable" ref="A1:P29" headerRowCount="1">
  <tableColumns count="16">
    <tableColumn id="1" name="Date"/>
    <tableColumn id="2" name="Day"/>
    <tableColumn id="3" name="Weight"/>
    <tableColumn id="4" name="Protein g"/>
    <tableColumn id="5" name="Fiber g"/>
    <tableColumn id="6" name="Water L"/>
    <tableColumn id="7" name="Training Hours"/>
    <tableColumn id="8" name="Strength?"/>
    <tableColumn id="9" name="GLP Med"/>
    <tableColumn id="10" name="Dose mg"/>
    <tableColumn id="11" name="Appetite 1-10"/>
    <tableColumn id="12" name="GI 0-5"/>
    <tableColumn id="13" name="Energy 1-10"/>
    <tableColumn id="14" name="Performance 1-10"/>
    <tableColumn id="15" name="Junk Episode?"/>
    <tableColumn id="16" name="Notes"/>
  </tableColumns>
  <tableStyleInfo name="TableStyleMedium2" showRowStripes="1"/>
</table>
</file>

<file path=xl/tables/table2.xml><?xml version="1.0" encoding="utf-8"?>
<table xmlns="http://schemas.openxmlformats.org/spreadsheetml/2006/main" id="2" name="WorkoutFuelTable" displayName="WorkoutFuelTable" ref="A1:K21" headerRowCount="1">
  <tableColumns count="11">
    <tableColumn id="1" name="Date"/>
    <tableColumn id="2" name="Session Type"/>
    <tableColumn id="3" name="Planned Duration"/>
    <tableColumn id="4" name="Actual Duration"/>
    <tableColumn id="5" name="Carbs g/hr"/>
    <tableColumn id="6" name="Sodium mg/hr"/>
    <tableColumn id="7" name="Fluid oz/hr"/>
    <tableColumn id="8" name="Pre-Fuel Done?"/>
    <tableColumn id="9" name="Post-Recovery Done?"/>
    <tableColumn id="10" name="GI Issues?"/>
    <tableColumn id="11" name="Output / Notes"/>
  </tableColumns>
  <tableStyleInfo name="TableStyleMedium2" showRowStripes="1"/>
</table>
</file>

<file path=xl/tables/table3.xml><?xml version="1.0" encoding="utf-8"?>
<table xmlns="http://schemas.openxmlformats.org/spreadsheetml/2006/main" id="3" name="Core40MealsTable" displayName="Core40MealsTable" ref="A1:K41" headerRowCount="1">
  <tableColumns count="11">
    <tableColumn id="1" name="Category"/>
    <tableColumn id="2" name="Meal"/>
    <tableColumn id="3" name="Primary Use"/>
    <tableColumn id="4" name="Protein Estimate"/>
    <tableColumn id="5" name="Taste 1-5"/>
    <tableColumn id="6" name="Friction 1-5"/>
    <tableColumn id="7" name="GLP Fit 1-5"/>
    <tableColumn id="8" name="Kona Fit 1-5"/>
    <tableColumn id="9" name="Christine Fit 1-5"/>
    <tableColumn id="10" name="Status"/>
    <tableColumn id="11" name="Notes"/>
  </tableColumns>
  <tableStyleInfo name="TableStyleMedium2" showRowStripes="1"/>
</table>
</file>

<file path=xl/tables/table4.xml><?xml version="1.0" encoding="utf-8"?>
<table xmlns="http://schemas.openxmlformats.org/spreadsheetml/2006/main" id="4" name="MealDeliveryTable" displayName="MealDeliveryTable" ref="A1:K31" headerRowCount="1">
  <tableColumns count="11">
    <tableColumn id="1" name="Date"/>
    <tableColumn id="2" name="Vendor"/>
    <tableColumn id="3" name="Meal"/>
    <tableColumn id="4" name="Calories"/>
    <tableColumn id="5" name="Protein g"/>
    <tableColumn id="6" name="Taste 1-5"/>
    <tableColumn id="7" name="GLP Fit 1-5"/>
    <tableColumn id="8" name="Training Fit 1-5"/>
    <tableColumn id="9" name="Christine Fit 1-5"/>
    <tableColumn id="10" name="Repeat?"/>
    <tableColumn id="11" name="Notes"/>
  </tableColumns>
  <tableStyleInfo name="TableStyleMedium2" showRowStripes="1"/>
</table>
</file>

<file path=xl/tables/table5.xml><?xml version="1.0" encoding="utf-8"?>
<table xmlns="http://schemas.openxmlformats.org/spreadsheetml/2006/main" id="5" name="WeeklyReviewTable" displayName="WeeklyReviewTable" ref="A1:J9" headerRowCount="1">
  <tableColumns count="10">
    <tableColumn id="1" name="Week Start"/>
    <tableColumn id="2" name="Avg Weight"/>
    <tableColumn id="3" name="Weight Change"/>
    <tableColumn id="4" name="Avg Protein"/>
    <tableColumn id="5" name="Avg Energy"/>
    <tableColumn id="6" name="Avg Performance"/>
    <tableColumn id="7" name="Junk Episodes"/>
    <tableColumn id="8" name="Training Hours"/>
    <tableColumn id="9" name="Status"/>
    <tableColumn id="10" name="Lessons / Changes"/>
  </tableColumns>
  <tableStyleInfo name="TableStyleMedium2" showRowStripes="1"/>
</table>
</file>

<file path=xl/theme/theme1.xml><?xml version="1.0" encoding="utf-8"?>
<a:theme xmlns:a="http://schemas.openxmlformats.org/drawingml/2006/main" name="ChatGPT">
  <a:themeElements>
    <a:clrScheme name="ChatGPT">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Calibri"/>
        <a:ea typeface="Calibri"/>
        <a:cs typeface="Calibri"/>
      </a:majorFont>
      <a:minorFont>
        <a:latin typeface="Calibri"/>
        <a:ea typeface="Calibri"/>
        <a:cs typeface="Calibri"/>
      </a:minorFont>
    </a:fontScheme>
    <a:fmtScheme name="ChatGPT">
      <a:fillStyleLst>
        <a:solidFill>
          <a:schemeClr val="phClr"/>
        </a:solidFill>
        <a:solidFill>
          <a:schemeClr val="dk1"/>
        </a:solidFill>
        <a:solidFill>
          <a:schemeClr val="accent1"/>
        </a:solidFill>
      </a:fillStyleLst>
      <a:lnStyleLst>
        <a:ln w="12700">
          <a:solidFill>
            <a:schemeClr val="phClr"/>
          </a:solidFill>
          <a:prstDash val="solid"/>
        </a:ln>
        <a:ln w="19050">
          <a:solidFill>
            <a:schemeClr val="phClr"/>
          </a:solidFill>
          <a:prstDash val="solid"/>
        </a:ln>
        <a:ln w="25400">
          <a:solidFill>
            <a:schemeClr val="phClr"/>
          </a:solidFill>
          <a:prstDash val="solid"/>
        </a:ln>
      </a:lnStyleLst>
      <a:effectStyleLst>
        <a:effectStyle>
          <a:effectLst/>
        </a:effectStyle>
        <a:effectStyle>
          <a:effectLst/>
        </a:effectStyle>
        <a:effectStyle>
          <a:effectLst>
            <a:outerShdw blurRad="57150" dist="19050" dir="5400000">
              <a:srgbClr val="000000">
                <a:alpha val="63000"/>
              </a:srgbClr>
            </a:outerShdw>
          </a:effectLst>
        </a:effectStyle>
      </a:effectStyleLst>
      <a:bgFillStyleLst>
        <a:solidFill>
          <a:schemeClr val="phClr"/>
        </a:solidFill>
        <a:solidFill>
          <a:schemeClr val="phClr">
            <a:tint val="95000"/>
            <a:satMod val="170000"/>
          </a:schemeClr>
        </a:solidFill>
        <a:gradFill>
          <a:gsLst>
            <a:gs pos="0">
              <a:schemeClr val="phClr">
                <a:tint val="93000"/>
                <a:shade val="98000"/>
                <a:lumMod val="102000"/>
                <a:satMod val="150000"/>
              </a:schemeClr>
            </a:gs>
            <a:gs pos="50000">
              <a:schemeClr val="phClr">
                <a:tint val="98000"/>
                <a:shade val="90000"/>
                <a:lumMod val="103000"/>
                <a:satMod val="130000"/>
              </a:schemeClr>
            </a:gs>
            <a:gs pos="100000">
              <a:schemeClr val="phClr">
                <a:shade val="63000"/>
                <a:satMod val="120000"/>
              </a:schemeClr>
            </a:gs>
          </a:gsLst>
          <a:lin ang="5400000" scaled="0"/>
        </a:gradFill>
      </a:bgFillStyleLst>
    </a:fmtScheme>
  </a:themeElements>
</a:theme>
</file>

<file path=xl/worksheets/_rels/sheet3.xml.rels><Relationships xmlns="http://schemas.openxmlformats.org/package/2006/relationships"><Relationship Type="http://schemas.openxmlformats.org/officeDocument/2006/relationships/table" Target="/xl/tables/table1.xml" Id="rId1"/></Relationships>
</file>

<file path=xl/worksheets/_rels/sheet4.xml.rels><Relationships xmlns="http://schemas.openxmlformats.org/package/2006/relationships"><Relationship Type="http://schemas.openxmlformats.org/officeDocument/2006/relationships/table" Target="/xl/tables/table2.xml" Id="rId1"/></Relationships>
</file>

<file path=xl/worksheets/_rels/sheet5.xml.rels><Relationships xmlns="http://schemas.openxmlformats.org/package/2006/relationships"><Relationship Type="http://schemas.openxmlformats.org/officeDocument/2006/relationships/table" Target="/xl/tables/table3.xml" Id="rId1"/></Relationships>
</file>

<file path=xl/worksheets/_rels/sheet6.xml.rels><Relationships xmlns="http://schemas.openxmlformats.org/package/2006/relationships"><Relationship Type="http://schemas.openxmlformats.org/officeDocument/2006/relationships/table" Target="/xl/tables/table4.xml" Id="rId1"/></Relationships>
</file>

<file path=xl/worksheets/_rels/sheet7.xml.rels><Relationships xmlns="http://schemas.openxmlformats.org/package/2006/relationships"><Relationship Type="http://schemas.openxmlformats.org/officeDocument/2006/relationships/drawing" Target="/xl/drawings/drawing1.xml" Id="rId1"/><Relationship Type="http://schemas.openxmlformats.org/officeDocument/2006/relationships/table" Target="/xl/tables/table5.xml" Id="rId2"/></Relationships>
</file>

<file path=xl/worksheets/sheet1.xml><?xml version="1.0" encoding="utf-8"?>
<worksheet xmlns="http://schemas.openxmlformats.org/spreadsheetml/2006/main">
  <sheetPr>
    <tabColor rgb="00C98A3B"/>
    <outlinePr summaryBelow="1" summaryRight="1"/>
    <pageSetUpPr/>
  </sheetPr>
  <dimension ref="A1:A20"/>
  <sheetViews>
    <sheetView showGridLines="0" workbookViewId="0">
      <selection activeCell="A1" sqref="A1"/>
    </sheetView>
  </sheetViews>
  <sheetFormatPr baseColWidth="8" defaultRowHeight="15"/>
  <cols>
    <col width="100" customWidth="1" min="1" max="1"/>
  </cols>
  <sheetData>
    <row r="1" ht="24" customHeight="1">
      <c r="A1" s="36" t="inlineStr">
        <is>
          <t>GLP Athlete — Beta Tracker</t>
        </is>
      </c>
    </row>
    <row r="2" ht="8" customHeight="1">
      <c r="A2" s="37" t="inlineStr"/>
    </row>
    <row r="3" ht="34" customHeight="1">
      <c r="A3" s="37" t="inlineStr">
        <is>
          <t>Thanks for testing this with us. This is an early, working prototype — not a finished app — built to see whether a simple weekly tracker actually helps active people on a GLP-1 medication protect energy, protein, and training while losing weight.</t>
        </is>
      </c>
    </row>
    <row r="4" ht="8" customHeight="1">
      <c r="A4" s="37" t="inlineStr"/>
    </row>
    <row r="5" ht="24" customHeight="1">
      <c r="A5" s="38" t="inlineStr">
        <is>
          <t>How to use it</t>
        </is>
      </c>
    </row>
    <row r="6" ht="34" customHeight="1">
      <c r="A6" s="37" t="inlineStr">
        <is>
          <t>1.  Go to the "Daily Log" tab and fill in one row per day — weight, protein, water, training, GLP-1 medication/dose, appetite, GI symptoms, energy, and performance. Takes under 2 minutes.</t>
        </is>
      </c>
    </row>
    <row r="7" ht="24" customHeight="1">
      <c r="A7" s="37" t="inlineStr">
        <is>
          <t>2.  If you do a long workout or key session, log it on the "Workout Fuel Log" tab.</t>
        </is>
      </c>
    </row>
    <row r="8" ht="34" customHeight="1">
      <c r="A8" s="37" t="inlineStr">
        <is>
          <t>3.  Every Sunday, check the "Weekly Review" tab — it auto-calculates your averages and a Green / Yellow / Red status.</t>
        </is>
      </c>
    </row>
    <row r="9" ht="24" customHeight="1">
      <c r="A9" s="37" t="inlineStr">
        <is>
          <t>4.  The "Dashboard" tab always shows your current week at a glance — check it any time.</t>
        </is>
      </c>
    </row>
    <row r="10" ht="34" customHeight="1">
      <c r="A10" s="37" t="inlineStr">
        <is>
          <t>5.  If you try a new meal or a meal-delivery order, log it on "Core 40 Meals" or "Meal Delivery Test" so we can see what's actually working.</t>
        </is>
      </c>
    </row>
    <row r="11" ht="8" customHeight="1">
      <c r="A11" s="37" t="inlineStr"/>
    </row>
    <row r="12" ht="24" customHeight="1">
      <c r="A12" s="38" t="inlineStr">
        <is>
          <t>What we're hoping to learn</t>
        </is>
      </c>
    </row>
    <row r="13" ht="34" customHeight="1">
      <c r="A13" s="37" t="inlineStr">
        <is>
          <t>Whether a 2-minute daily check-in is sustainable, whether the Green/Yellow/Red signal is useful, and whether protein-first targets are realistic for your week. There are no wrong answers — honest, messy data is more useful than perfect data.</t>
        </is>
      </c>
    </row>
    <row r="14" ht="8" customHeight="1">
      <c r="A14" s="37" t="inlineStr"/>
    </row>
    <row r="15" ht="24" customHeight="1">
      <c r="A15" s="39" t="inlineStr">
        <is>
          <t>Please don't worry about filling in every field every day.</t>
        </is>
      </c>
    </row>
    <row r="16" ht="8" customHeight="1">
      <c r="A16" s="37" t="inlineStr"/>
    </row>
    <row r="17" ht="24" customHeight="1">
      <c r="A17" s="38" t="inlineStr">
        <is>
          <t>A note on safety</t>
        </is>
      </c>
    </row>
    <row r="18" ht="34" customHeight="1">
      <c r="A18" s="37" t="inlineStr">
        <is>
          <t>This tracker is not medical advice and does not recommend medication, dosing, switching, or stopping decisions. If the Weekly Review shows Red, or you notice dizziness, dehydration, vomiting, or other concerning symptoms, please check in with your own clinician.</t>
        </is>
      </c>
    </row>
    <row r="19" ht="8" customHeight="1">
      <c r="A19" s="37" t="inlineStr"/>
    </row>
    <row r="20" ht="34" customHeight="1">
      <c r="A20" s="37" t="inlineStr">
        <is>
          <t>Questions or feedback? Reply directly to the email this came with — that's exactly what this test is for.</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H24"/>
  <sheetViews>
    <sheetView workbookViewId="0">
      <selection activeCell="A1" sqref="A1"/>
    </sheetView>
  </sheetViews>
  <sheetFormatPr baseColWidth="8" defaultRowHeight="15"/>
  <cols>
    <col width="22" customWidth="1" min="1" max="1"/>
    <col width="16" customWidth="1" min="2" max="2"/>
    <col width="16" customWidth="1" min="3" max="3"/>
    <col width="16" customWidth="1" min="4" max="4"/>
    <col width="40" customWidth="1" min="5" max="5"/>
  </cols>
  <sheetData>
    <row r="1">
      <c r="A1" s="40" t="inlineStr">
        <is>
          <t>GLP Athlete MVP Tracker Dashboard</t>
        </is>
      </c>
      <c r="B1" s="1" t="n"/>
      <c r="C1" s="1" t="n"/>
      <c r="D1" s="1" t="n"/>
      <c r="E1" s="1" t="n"/>
      <c r="F1" s="1" t="n"/>
      <c r="G1" s="1" t="n"/>
      <c r="H1" s="1" t="n"/>
    </row>
    <row r="3">
      <c r="A3" s="31" t="inlineStr">
        <is>
          <t>This Week Snapshot</t>
        </is>
      </c>
      <c r="B3" s="1" t="n"/>
      <c r="C3" s="1" t="n"/>
      <c r="D3" s="1" t="n"/>
    </row>
    <row r="4">
      <c r="A4" s="13" t="inlineStr">
        <is>
          <t>Metric</t>
        </is>
      </c>
      <c r="B4" s="13" t="inlineStr">
        <is>
          <t>Value</t>
        </is>
      </c>
    </row>
    <row r="5">
      <c r="A5" t="inlineStr">
        <is>
          <t>Average Weight</t>
        </is>
      </c>
      <c r="B5">
        <f>IFERROR('Weekly Review'!B2,"")</f>
        <v/>
      </c>
    </row>
    <row r="6">
      <c r="A6" t="inlineStr">
        <is>
          <t>Weight Change</t>
        </is>
      </c>
      <c r="B6">
        <f>IFERROR('Weekly Review'!C2,"")</f>
        <v/>
      </c>
    </row>
    <row r="7">
      <c r="A7" t="inlineStr">
        <is>
          <t>Average Protein</t>
        </is>
      </c>
      <c r="B7">
        <f>IFERROR('Weekly Review'!D2,"")</f>
        <v/>
      </c>
    </row>
    <row r="8">
      <c r="A8" t="inlineStr">
        <is>
          <t>Training Hours</t>
        </is>
      </c>
      <c r="B8">
        <f>IFERROR('Weekly Review'!H2,"")</f>
        <v/>
      </c>
    </row>
    <row r="9">
      <c r="A9" t="inlineStr">
        <is>
          <t>Average Energy</t>
        </is>
      </c>
      <c r="B9">
        <f>IFERROR('Weekly Review'!E2,"")</f>
        <v/>
      </c>
    </row>
    <row r="10">
      <c r="A10" t="inlineStr">
        <is>
          <t>Average Performance</t>
        </is>
      </c>
      <c r="B10">
        <f>IFERROR('Weekly Review'!F2,"")</f>
        <v/>
      </c>
    </row>
    <row r="11">
      <c r="A11" t="inlineStr">
        <is>
          <t>Junk Episodes</t>
        </is>
      </c>
      <c r="B11">
        <f>IFERROR('Weekly Review'!G2,"")</f>
        <v/>
      </c>
    </row>
    <row r="12">
      <c r="A12" t="inlineStr">
        <is>
          <t>GLP-1 Medication This Week</t>
        </is>
      </c>
      <c r="B12">
        <f>IF(COUNTIF('Daily Log'!I2:I8,"Tirzepatide")&gt;0,"Tirzepatide",IF(COUNTIF('Daily Log'!I2:I8,"Semaglutide")&gt;0,"Semaglutide","None"))</f>
        <v/>
      </c>
    </row>
    <row r="13">
      <c r="A13" t="inlineStr">
        <is>
          <t>Red/Yellow/Green Status</t>
        </is>
      </c>
      <c r="B13">
        <f>IFERROR('Weekly Review'!I2,"")</f>
        <v/>
      </c>
    </row>
    <row r="14">
      <c r="A14" t="inlineStr">
        <is>
          <t>Next Action</t>
        </is>
      </c>
      <c r="B14" s="18">
        <f>IF(B13="","Enter data this week",IF(B13="Red","Back off: prioritize protein, hydration, recovery, and consult clinician if symptoms persist",IF(B13="Yellow","Adjust: improve protein/fuel and watch performance","Continue: system working")))</f>
        <v/>
      </c>
    </row>
    <row r="16">
      <c r="A16" s="31" t="inlineStr">
        <is>
          <t>Green / Yellow / Red Decision Rules</t>
        </is>
      </c>
      <c r="B16" s="1" t="n"/>
      <c r="C16" s="1" t="n"/>
      <c r="D16" s="1" t="n"/>
      <c r="E16" s="1" t="n"/>
      <c r="F16" s="1" t="n"/>
      <c r="G16" s="1" t="n"/>
      <c r="H16" s="1" t="n"/>
    </row>
    <row r="17">
      <c r="A17" s="13" t="inlineStr">
        <is>
          <t>Signal</t>
        </is>
      </c>
      <c r="B17" s="13" t="inlineStr">
        <is>
          <t>Green</t>
        </is>
      </c>
      <c r="C17" s="13" t="inlineStr">
        <is>
          <t>Yellow</t>
        </is>
      </c>
      <c r="D17" s="13" t="inlineStr">
        <is>
          <t>Red</t>
        </is>
      </c>
      <c r="E17" s="13" t="inlineStr">
        <is>
          <t>Action</t>
        </is>
      </c>
    </row>
    <row r="18">
      <c r="A18" t="inlineStr">
        <is>
          <t>Weight Loss</t>
        </is>
      </c>
      <c r="B18" t="inlineStr">
        <is>
          <t>0.5–1.5 lb/wk</t>
        </is>
      </c>
      <c r="C18" t="inlineStr">
        <is>
          <t>1.5–2 lb/wk</t>
        </is>
      </c>
      <c r="D18" t="inlineStr">
        <is>
          <t>&gt;2 lb/wk + fatigue</t>
        </is>
      </c>
      <c r="E18" t="inlineStr">
        <is>
          <t>Protect power first</t>
        </is>
      </c>
    </row>
    <row r="19">
      <c r="A19" t="inlineStr">
        <is>
          <t>Protein</t>
        </is>
      </c>
      <c r="B19" t="inlineStr">
        <is>
          <t>Meets target</t>
        </is>
      </c>
      <c r="C19" t="inlineStr">
        <is>
          <t>Near target</t>
        </is>
      </c>
      <c r="D19" t="inlineStr">
        <is>
          <t>Low 3+ days</t>
        </is>
      </c>
      <c r="E19" t="inlineStr">
        <is>
          <t>Add Muscle Milk / protein anchors</t>
        </is>
      </c>
    </row>
    <row r="20">
      <c r="A20" t="inlineStr">
        <is>
          <t>Energy</t>
        </is>
      </c>
      <c r="B20" t="inlineStr">
        <is>
          <t>7–10</t>
        </is>
      </c>
      <c r="C20" t="inlineStr">
        <is>
          <t>5–6</t>
        </is>
      </c>
      <c r="D20" t="inlineStr">
        <is>
          <t>&lt;5</t>
        </is>
      </c>
      <c r="E20" t="inlineStr">
        <is>
          <t>Reduce deficit / check hydration</t>
        </is>
      </c>
    </row>
    <row r="21">
      <c r="A21" t="inlineStr">
        <is>
          <t>Performance</t>
        </is>
      </c>
      <c r="B21" t="inlineStr">
        <is>
          <t>Stable</t>
        </is>
      </c>
      <c r="C21" t="inlineStr">
        <is>
          <t>Slight drop</t>
        </is>
      </c>
      <c r="D21" t="inlineStr">
        <is>
          <t>Repeated drop</t>
        </is>
      </c>
      <c r="E21" t="inlineStr">
        <is>
          <t>Fuel workouts / review GLP-1 dose timing</t>
        </is>
      </c>
    </row>
    <row r="22">
      <c r="A22" t="inlineStr">
        <is>
          <t>GI Symptoms</t>
        </is>
      </c>
      <c r="B22" t="inlineStr">
        <is>
          <t>0–1</t>
        </is>
      </c>
      <c r="C22" t="inlineStr">
        <is>
          <t>2–3</t>
        </is>
      </c>
      <c r="D22" t="inlineStr">
        <is>
          <t>4–5</t>
        </is>
      </c>
      <c r="E22" t="inlineStr">
        <is>
          <t>Smaller meals, fluids, clinician if severe</t>
        </is>
      </c>
    </row>
    <row r="24">
      <c r="A24" s="41" t="inlineStr">
        <is>
          <t>Daily Entry Workflow: log weight, protein, water, training, GLP-1 med/dose, appetite, GI, energy, performance, junk episode, notes. Review every Sunday.</t>
        </is>
      </c>
      <c r="B24" s="1" t="n"/>
      <c r="C24" s="1" t="n"/>
      <c r="D24" s="1" t="n"/>
      <c r="E24" s="1" t="n"/>
      <c r="F24" s="1" t="n"/>
      <c r="G24" s="1" t="n"/>
      <c r="H24" s="1" t="n"/>
    </row>
  </sheetData>
  <mergeCells count="4">
    <mergeCell ref="A24:H24"/>
    <mergeCell ref="A16:H16"/>
    <mergeCell ref="A3:D3"/>
    <mergeCell ref="A1:H1"/>
  </mergeCells>
  <conditionalFormatting sqref="B13">
    <cfRule type="expression" priority="1" dxfId="0">
      <formula>B13="Green"</formula>
    </cfRule>
    <cfRule type="expression" priority="2" dxfId="1">
      <formula>B13="Yellow"</formula>
    </cfRule>
    <cfRule type="expression" priority="3" dxfId="2">
      <formula>B13="Red"</formula>
    </cfRule>
    <cfRule type="cellIs" priority="4" operator="equal" dxfId="6">
      <formula>"Green"</formula>
    </cfRule>
    <cfRule type="cellIs" priority="5" operator="equal" dxfId="7">
      <formula>"Yellow"</formula>
    </cfRule>
    <cfRule type="cellIs" priority="6" operator="equal" dxfId="8">
      <formula>"Red"</formula>
    </cfRule>
  </conditionalFormatting>
  <pageMargins left="0.7" right="0.7" top="0.75" bottom="0.75" header="0.3" footer="0.3"/>
</worksheet>
</file>

<file path=xl/worksheets/sheet3.xml><?xml version="1.0" encoding="utf-8"?>
<worksheet xmlns="http://schemas.openxmlformats.org/spreadsheetml/2006/main">
  <sheetPr>
    <outlinePr summaryBelow="1" summaryRight="1"/>
    <pageSetUpPr/>
  </sheetPr>
  <dimension ref="A1:P29"/>
  <sheetViews>
    <sheetView workbookViewId="0">
      <pane ySplit="1" topLeftCell="A2" activePane="bottomLeft" state="frozen"/>
      <selection pane="bottomLeft" activeCell="A1" sqref="A1"/>
    </sheetView>
  </sheetViews>
  <sheetFormatPr baseColWidth="8" defaultRowHeight="15"/>
  <cols>
    <col width="8" customWidth="1" min="1" max="1"/>
    <col width="6" customWidth="1" min="2" max="2"/>
    <col width="8" customWidth="1" min="3" max="3"/>
    <col width="9" customWidth="1" min="4" max="4"/>
    <col width="7" customWidth="1" min="5" max="5"/>
    <col width="7" customWidth="1" min="6" max="6"/>
    <col width="8" customWidth="1" min="7" max="7"/>
    <col width="8" customWidth="1" min="8" max="8"/>
    <col width="11" customWidth="1" min="9" max="9"/>
    <col width="8" customWidth="1" min="10" max="10"/>
    <col width="10" customWidth="1" min="11" max="11"/>
    <col width="7" customWidth="1" min="12" max="12"/>
    <col width="9" customWidth="1" min="13" max="13"/>
    <col width="11" customWidth="1" min="14" max="14"/>
    <col width="10" customWidth="1" min="15" max="15"/>
    <col width="22" customWidth="1" min="16" max="16"/>
  </cols>
  <sheetData>
    <row r="1" ht="32" customHeight="1">
      <c r="A1" s="42" t="inlineStr">
        <is>
          <t>Date</t>
        </is>
      </c>
      <c r="B1" s="43" t="inlineStr">
        <is>
          <t>Day</t>
        </is>
      </c>
      <c r="C1" s="43" t="inlineStr">
        <is>
          <t>Weight</t>
        </is>
      </c>
      <c r="D1" s="43" t="inlineStr">
        <is>
          <t>Protein g</t>
        </is>
      </c>
      <c r="E1" s="43" t="inlineStr">
        <is>
          <t>Fiber g</t>
        </is>
      </c>
      <c r="F1" s="43" t="inlineStr">
        <is>
          <t>Water L</t>
        </is>
      </c>
      <c r="G1" s="43" t="inlineStr">
        <is>
          <t>Training Hours</t>
        </is>
      </c>
      <c r="H1" s="43" t="inlineStr">
        <is>
          <t>Strength?</t>
        </is>
      </c>
      <c r="I1" s="43" t="inlineStr">
        <is>
          <t>GLP-1 Med</t>
        </is>
      </c>
      <c r="J1" s="43" t="inlineStr">
        <is>
          <t>Dose mg</t>
        </is>
      </c>
      <c r="K1" s="43" t="inlineStr">
        <is>
          <t>Appetite 1-10</t>
        </is>
      </c>
      <c r="L1" s="43" t="inlineStr">
        <is>
          <t>GI 0-5</t>
        </is>
      </c>
      <c r="M1" s="43" t="inlineStr">
        <is>
          <t>Energy 1-10</t>
        </is>
      </c>
      <c r="N1" s="43" t="inlineStr">
        <is>
          <t>Performance 1-10</t>
        </is>
      </c>
      <c r="O1" s="43" t="inlineStr">
        <is>
          <t>Junk Episode?</t>
        </is>
      </c>
      <c r="P1" s="43" t="inlineStr">
        <is>
          <t>Notes</t>
        </is>
      </c>
    </row>
    <row r="2">
      <c r="A2" s="44" t="n">
        <v>46210</v>
      </c>
      <c r="B2" s="18" t="inlineStr">
        <is>
          <t>Tue</t>
        </is>
      </c>
      <c r="C2" s="18" t="n"/>
      <c r="D2" s="18" t="n"/>
      <c r="E2" s="18" t="n"/>
      <c r="F2" s="18" t="n"/>
      <c r="G2" s="18" t="n"/>
      <c r="H2" s="18" t="str"/>
      <c r="I2" s="18" t="str"/>
      <c r="J2" s="18" t="n"/>
      <c r="K2" s="18" t="n"/>
      <c r="L2" s="18" t="n"/>
      <c r="M2" s="18" t="n"/>
      <c r="N2" s="18" t="n"/>
      <c r="O2" s="18" t="str"/>
      <c r="P2" s="18" t="str"/>
    </row>
    <row r="3">
      <c r="A3" s="44" t="n">
        <v>46211</v>
      </c>
      <c r="B3" s="18" t="inlineStr">
        <is>
          <t>Wed</t>
        </is>
      </c>
      <c r="C3" s="18" t="n"/>
      <c r="D3" s="18" t="n"/>
      <c r="E3" s="18" t="n"/>
      <c r="F3" s="18" t="n"/>
      <c r="G3" s="18" t="n"/>
      <c r="H3" s="18" t="str"/>
      <c r="I3" s="18" t="str"/>
      <c r="J3" s="18" t="n"/>
      <c r="K3" s="18" t="n"/>
      <c r="L3" s="18" t="n"/>
      <c r="M3" s="18" t="n"/>
      <c r="N3" s="18" t="n"/>
      <c r="O3" s="18" t="str"/>
      <c r="P3" s="18" t="str"/>
    </row>
    <row r="4">
      <c r="A4" s="44" t="n">
        <v>46212</v>
      </c>
      <c r="B4" s="18" t="inlineStr">
        <is>
          <t>Thu</t>
        </is>
      </c>
      <c r="C4" s="18" t="n"/>
      <c r="D4" s="18" t="n"/>
      <c r="E4" s="18" t="n"/>
      <c r="F4" s="18" t="n"/>
      <c r="G4" s="18" t="n"/>
      <c r="H4" s="18" t="str"/>
      <c r="I4" s="18" t="str"/>
      <c r="J4" s="18" t="n"/>
      <c r="K4" s="18" t="n"/>
      <c r="L4" s="18" t="n"/>
      <c r="M4" s="18" t="n"/>
      <c r="N4" s="18" t="n"/>
      <c r="O4" s="18" t="str"/>
      <c r="P4" s="18" t="str"/>
    </row>
    <row r="5">
      <c r="A5" s="44" t="n">
        <v>46213</v>
      </c>
      <c r="B5" s="18" t="inlineStr">
        <is>
          <t>Fri</t>
        </is>
      </c>
      <c r="C5" s="18" t="n"/>
      <c r="D5" s="18" t="n"/>
      <c r="E5" s="18" t="n"/>
      <c r="F5" s="18" t="n"/>
      <c r="G5" s="18" t="n"/>
      <c r="H5" s="18" t="str"/>
      <c r="I5" s="18" t="str"/>
      <c r="J5" s="18" t="n"/>
      <c r="K5" s="18" t="n"/>
      <c r="L5" s="18" t="n"/>
      <c r="M5" s="18" t="n"/>
      <c r="N5" s="18" t="n"/>
      <c r="O5" s="18" t="str"/>
      <c r="P5" s="18" t="str"/>
    </row>
    <row r="6">
      <c r="A6" s="44" t="n">
        <v>46214</v>
      </c>
      <c r="B6" s="18" t="inlineStr">
        <is>
          <t>Sat</t>
        </is>
      </c>
      <c r="C6" s="18" t="n"/>
      <c r="D6" s="18" t="n"/>
      <c r="E6" s="18" t="n"/>
      <c r="F6" s="18" t="n"/>
      <c r="G6" s="18" t="n"/>
      <c r="H6" s="18" t="str"/>
      <c r="I6" s="18" t="str"/>
      <c r="J6" s="18" t="n"/>
      <c r="K6" s="18" t="n"/>
      <c r="L6" s="18" t="n"/>
      <c r="M6" s="18" t="n"/>
      <c r="N6" s="18" t="n"/>
      <c r="O6" s="18" t="str"/>
      <c r="P6" s="18" t="str"/>
    </row>
    <row r="7">
      <c r="A7" s="44" t="n">
        <v>46215</v>
      </c>
      <c r="B7" s="18" t="inlineStr">
        <is>
          <t>Sun</t>
        </is>
      </c>
      <c r="C7" s="18" t="n"/>
      <c r="D7" s="18" t="n"/>
      <c r="E7" s="18" t="n"/>
      <c r="F7" s="18" t="n"/>
      <c r="G7" s="18" t="n"/>
      <c r="H7" s="18" t="str"/>
      <c r="I7" s="18" t="str"/>
      <c r="J7" s="18" t="n"/>
      <c r="K7" s="18" t="n"/>
      <c r="L7" s="18" t="n"/>
      <c r="M7" s="18" t="n"/>
      <c r="N7" s="18" t="n"/>
      <c r="O7" s="18" t="str"/>
      <c r="P7" s="18" t="str"/>
    </row>
    <row r="8">
      <c r="A8" s="44" t="n">
        <v>46216</v>
      </c>
      <c r="B8" s="18" t="inlineStr">
        <is>
          <t>Mon</t>
        </is>
      </c>
      <c r="C8" s="18" t="n"/>
      <c r="D8" s="18" t="n"/>
      <c r="E8" s="18" t="n"/>
      <c r="F8" s="18" t="n"/>
      <c r="G8" s="18" t="n"/>
      <c r="H8" s="18" t="str"/>
      <c r="I8" s="18" t="str"/>
      <c r="J8" s="18" t="n"/>
      <c r="K8" s="18" t="n"/>
      <c r="L8" s="18" t="n"/>
      <c r="M8" s="18" t="n"/>
      <c r="N8" s="18" t="n"/>
      <c r="O8" s="18" t="str"/>
      <c r="P8" s="18" t="str"/>
    </row>
    <row r="9">
      <c r="A9" s="44" t="n">
        <v>46217</v>
      </c>
      <c r="B9" s="18" t="inlineStr">
        <is>
          <t>Tue</t>
        </is>
      </c>
      <c r="C9" s="18" t="n"/>
      <c r="D9" s="18" t="n"/>
      <c r="E9" s="18" t="n"/>
      <c r="F9" s="18" t="n"/>
      <c r="G9" s="18" t="n"/>
      <c r="H9" s="18" t="str"/>
      <c r="I9" s="18" t="str"/>
      <c r="J9" s="18" t="n"/>
      <c r="K9" s="18" t="n"/>
      <c r="L9" s="18" t="n"/>
      <c r="M9" s="18" t="n"/>
      <c r="N9" s="18" t="n"/>
      <c r="O9" s="18" t="str"/>
      <c r="P9" s="18" t="str"/>
    </row>
    <row r="10">
      <c r="A10" s="44" t="n">
        <v>46218</v>
      </c>
      <c r="B10" s="18" t="inlineStr">
        <is>
          <t>Wed</t>
        </is>
      </c>
      <c r="C10" s="18" t="n"/>
      <c r="D10" s="18" t="n"/>
      <c r="E10" s="18" t="n"/>
      <c r="F10" s="18" t="n"/>
      <c r="G10" s="18" t="n"/>
      <c r="H10" s="18" t="str"/>
      <c r="I10" s="18" t="str"/>
      <c r="J10" s="18" t="n"/>
      <c r="K10" s="18" t="n"/>
      <c r="L10" s="18" t="n"/>
      <c r="M10" s="18" t="n"/>
      <c r="N10" s="18" t="n"/>
      <c r="O10" s="18" t="str"/>
      <c r="P10" s="18" t="str"/>
    </row>
    <row r="11">
      <c r="A11" s="44" t="n">
        <v>46219</v>
      </c>
      <c r="B11" s="18" t="inlineStr">
        <is>
          <t>Thu</t>
        </is>
      </c>
      <c r="C11" s="18" t="n"/>
      <c r="D11" s="18" t="n"/>
      <c r="E11" s="18" t="n"/>
      <c r="F11" s="18" t="n"/>
      <c r="G11" s="18" t="n"/>
      <c r="H11" s="18" t="str"/>
      <c r="I11" s="18" t="str"/>
      <c r="J11" s="18" t="n"/>
      <c r="K11" s="18" t="n"/>
      <c r="L11" s="18" t="n"/>
      <c r="M11" s="18" t="n"/>
      <c r="N11" s="18" t="n"/>
      <c r="O11" s="18" t="str"/>
      <c r="P11" s="18" t="str"/>
    </row>
    <row r="12">
      <c r="A12" s="44" t="n">
        <v>46220</v>
      </c>
      <c r="B12" s="18" t="inlineStr">
        <is>
          <t>Fri</t>
        </is>
      </c>
      <c r="C12" s="18" t="n"/>
      <c r="D12" s="18" t="n"/>
      <c r="E12" s="18" t="n"/>
      <c r="F12" s="18" t="n"/>
      <c r="G12" s="18" t="n"/>
      <c r="H12" s="18" t="str"/>
      <c r="I12" s="18" t="str"/>
      <c r="J12" s="18" t="n"/>
      <c r="K12" s="18" t="n"/>
      <c r="L12" s="18" t="n"/>
      <c r="M12" s="18" t="n"/>
      <c r="N12" s="18" t="n"/>
      <c r="O12" s="18" t="str"/>
      <c r="P12" s="18" t="str"/>
    </row>
    <row r="13">
      <c r="A13" s="44" t="n">
        <v>46221</v>
      </c>
      <c r="B13" s="18" t="inlineStr">
        <is>
          <t>Sat</t>
        </is>
      </c>
      <c r="C13" s="18" t="n"/>
      <c r="D13" s="18" t="n"/>
      <c r="E13" s="18" t="n"/>
      <c r="F13" s="18" t="n"/>
      <c r="G13" s="18" t="n"/>
      <c r="H13" s="18" t="str"/>
      <c r="I13" s="18" t="str"/>
      <c r="J13" s="18" t="n"/>
      <c r="K13" s="18" t="n"/>
      <c r="L13" s="18" t="n"/>
      <c r="M13" s="18" t="n"/>
      <c r="N13" s="18" t="n"/>
      <c r="O13" s="18" t="str"/>
      <c r="P13" s="18" t="str"/>
    </row>
    <row r="14">
      <c r="A14" s="44" t="n">
        <v>46222</v>
      </c>
      <c r="B14" s="18" t="inlineStr">
        <is>
          <t>Sun</t>
        </is>
      </c>
      <c r="C14" s="18" t="n"/>
      <c r="D14" s="18" t="n"/>
      <c r="E14" s="18" t="n"/>
      <c r="F14" s="18" t="n"/>
      <c r="G14" s="18" t="n"/>
      <c r="H14" s="18" t="str"/>
      <c r="I14" s="18" t="str"/>
      <c r="J14" s="18" t="n"/>
      <c r="K14" s="18" t="n"/>
      <c r="L14" s="18" t="n"/>
      <c r="M14" s="18" t="n"/>
      <c r="N14" s="18" t="n"/>
      <c r="O14" s="18" t="str"/>
      <c r="P14" s="18" t="str"/>
    </row>
    <row r="15">
      <c r="A15" s="44" t="n">
        <v>46223</v>
      </c>
      <c r="B15" s="18" t="inlineStr">
        <is>
          <t>Mon</t>
        </is>
      </c>
      <c r="C15" s="18" t="n"/>
      <c r="D15" s="18" t="n"/>
      <c r="E15" s="18" t="n"/>
      <c r="F15" s="18" t="n"/>
      <c r="G15" s="18" t="n"/>
      <c r="H15" s="18" t="str"/>
      <c r="I15" s="18" t="str"/>
      <c r="J15" s="18" t="n"/>
      <c r="K15" s="18" t="n"/>
      <c r="L15" s="18" t="n"/>
      <c r="M15" s="18" t="n"/>
      <c r="N15" s="18" t="n"/>
      <c r="O15" s="18" t="str"/>
      <c r="P15" s="18" t="str"/>
    </row>
    <row r="16">
      <c r="A16" s="44" t="n">
        <v>46224</v>
      </c>
      <c r="B16" s="18" t="inlineStr">
        <is>
          <t>Tue</t>
        </is>
      </c>
      <c r="C16" s="18" t="n"/>
      <c r="D16" s="18" t="n"/>
      <c r="E16" s="18" t="n"/>
      <c r="F16" s="18" t="n"/>
      <c r="G16" s="18" t="n"/>
      <c r="H16" s="18" t="str"/>
      <c r="I16" s="18" t="str"/>
      <c r="J16" s="18" t="n"/>
      <c r="K16" s="18" t="n"/>
      <c r="L16" s="18" t="n"/>
      <c r="M16" s="18" t="n"/>
      <c r="N16" s="18" t="n"/>
      <c r="O16" s="18" t="str"/>
      <c r="P16" s="18" t="str"/>
    </row>
    <row r="17">
      <c r="A17" s="44" t="n">
        <v>46225</v>
      </c>
      <c r="B17" s="18" t="inlineStr">
        <is>
          <t>Wed</t>
        </is>
      </c>
      <c r="C17" s="18" t="n"/>
      <c r="D17" s="18" t="n"/>
      <c r="E17" s="18" t="n"/>
      <c r="F17" s="18" t="n"/>
      <c r="G17" s="18" t="n"/>
      <c r="H17" s="18" t="str"/>
      <c r="I17" s="18" t="str"/>
      <c r="J17" s="18" t="n"/>
      <c r="K17" s="18" t="n"/>
      <c r="L17" s="18" t="n"/>
      <c r="M17" s="18" t="n"/>
      <c r="N17" s="18" t="n"/>
      <c r="O17" s="18" t="str"/>
      <c r="P17" s="18" t="str"/>
    </row>
    <row r="18">
      <c r="A18" s="44" t="n">
        <v>46226</v>
      </c>
      <c r="B18" s="18" t="inlineStr">
        <is>
          <t>Thu</t>
        </is>
      </c>
      <c r="C18" s="18" t="n"/>
      <c r="D18" s="18" t="n"/>
      <c r="E18" s="18" t="n"/>
      <c r="F18" s="18" t="n"/>
      <c r="G18" s="18" t="n"/>
      <c r="H18" s="18" t="str"/>
      <c r="I18" s="18" t="str"/>
      <c r="J18" s="18" t="n"/>
      <c r="K18" s="18" t="n"/>
      <c r="L18" s="18" t="n"/>
      <c r="M18" s="18" t="n"/>
      <c r="N18" s="18" t="n"/>
      <c r="O18" s="18" t="str"/>
      <c r="P18" s="18" t="str"/>
    </row>
    <row r="19">
      <c r="A19" s="44" t="n">
        <v>46227</v>
      </c>
      <c r="B19" s="18" t="inlineStr">
        <is>
          <t>Fri</t>
        </is>
      </c>
      <c r="C19" s="18" t="n"/>
      <c r="D19" s="18" t="n"/>
      <c r="E19" s="18" t="n"/>
      <c r="F19" s="18" t="n"/>
      <c r="G19" s="18" t="n"/>
      <c r="H19" s="18" t="str"/>
      <c r="I19" s="18" t="str"/>
      <c r="J19" s="18" t="n"/>
      <c r="K19" s="18" t="n"/>
      <c r="L19" s="18" t="n"/>
      <c r="M19" s="18" t="n"/>
      <c r="N19" s="18" t="n"/>
      <c r="O19" s="18" t="str"/>
      <c r="P19" s="18" t="str"/>
    </row>
    <row r="20">
      <c r="A20" s="44" t="n">
        <v>46228</v>
      </c>
      <c r="B20" s="18" t="inlineStr">
        <is>
          <t>Sat</t>
        </is>
      </c>
      <c r="C20" s="18" t="n"/>
      <c r="D20" s="18" t="n"/>
      <c r="E20" s="18" t="n"/>
      <c r="F20" s="18" t="n"/>
      <c r="G20" s="18" t="n"/>
      <c r="H20" s="18" t="str"/>
      <c r="I20" s="18" t="str"/>
      <c r="J20" s="18" t="n"/>
      <c r="K20" s="18" t="n"/>
      <c r="L20" s="18" t="n"/>
      <c r="M20" s="18" t="n"/>
      <c r="N20" s="18" t="n"/>
      <c r="O20" s="18" t="str"/>
      <c r="P20" s="18" t="str"/>
    </row>
    <row r="21">
      <c r="A21" s="44" t="n">
        <v>46229</v>
      </c>
      <c r="B21" s="18" t="inlineStr">
        <is>
          <t>Sun</t>
        </is>
      </c>
      <c r="C21" s="18" t="n"/>
      <c r="D21" s="18" t="n"/>
      <c r="E21" s="18" t="n"/>
      <c r="F21" s="18" t="n"/>
      <c r="G21" s="18" t="n"/>
      <c r="H21" s="18" t="str"/>
      <c r="I21" s="18" t="str"/>
      <c r="J21" s="18" t="n"/>
      <c r="K21" s="18" t="n"/>
      <c r="L21" s="18" t="n"/>
      <c r="M21" s="18" t="n"/>
      <c r="N21" s="18" t="n"/>
      <c r="O21" s="18" t="str"/>
      <c r="P21" s="18" t="str"/>
    </row>
    <row r="22">
      <c r="A22" s="44" t="n">
        <v>46230</v>
      </c>
      <c r="B22" s="18" t="inlineStr">
        <is>
          <t>Mon</t>
        </is>
      </c>
      <c r="C22" s="18" t="n"/>
      <c r="D22" s="18" t="n"/>
      <c r="E22" s="18" t="n"/>
      <c r="F22" s="18" t="n"/>
      <c r="G22" s="18" t="n"/>
      <c r="H22" s="18" t="str"/>
      <c r="I22" s="18" t="str"/>
      <c r="J22" s="18" t="n"/>
      <c r="K22" s="18" t="n"/>
      <c r="L22" s="18" t="n"/>
      <c r="M22" s="18" t="n"/>
      <c r="N22" s="18" t="n"/>
      <c r="O22" s="18" t="str"/>
      <c r="P22" s="18" t="str"/>
    </row>
    <row r="23">
      <c r="A23" s="44" t="n">
        <v>46231</v>
      </c>
      <c r="B23" s="18" t="inlineStr">
        <is>
          <t>Tue</t>
        </is>
      </c>
      <c r="C23" s="18" t="n"/>
      <c r="D23" s="18" t="n"/>
      <c r="E23" s="18" t="n"/>
      <c r="F23" s="18" t="n"/>
      <c r="G23" s="18" t="n"/>
      <c r="H23" s="18" t="str"/>
      <c r="I23" s="18" t="str"/>
      <c r="J23" s="18" t="n"/>
      <c r="K23" s="18" t="n"/>
      <c r="L23" s="18" t="n"/>
      <c r="M23" s="18" t="n"/>
      <c r="N23" s="18" t="n"/>
      <c r="O23" s="18" t="str"/>
      <c r="P23" s="18" t="str"/>
    </row>
    <row r="24">
      <c r="A24" s="44" t="n">
        <v>46232</v>
      </c>
      <c r="B24" s="18" t="inlineStr">
        <is>
          <t>Wed</t>
        </is>
      </c>
      <c r="C24" s="18" t="n"/>
      <c r="D24" s="18" t="n"/>
      <c r="E24" s="18" t="n"/>
      <c r="F24" s="18" t="n"/>
      <c r="G24" s="18" t="n"/>
      <c r="H24" s="18" t="str"/>
      <c r="I24" s="18" t="str"/>
      <c r="J24" s="18" t="n"/>
      <c r="K24" s="18" t="n"/>
      <c r="L24" s="18" t="n"/>
      <c r="M24" s="18" t="n"/>
      <c r="N24" s="18" t="n"/>
      <c r="O24" s="18" t="str"/>
      <c r="P24" s="18" t="str"/>
    </row>
    <row r="25">
      <c r="A25" s="44" t="n">
        <v>46233</v>
      </c>
      <c r="B25" s="18" t="inlineStr">
        <is>
          <t>Thu</t>
        </is>
      </c>
      <c r="C25" s="18" t="n"/>
      <c r="D25" s="18" t="n"/>
      <c r="E25" s="18" t="n"/>
      <c r="F25" s="18" t="n"/>
      <c r="G25" s="18" t="n"/>
      <c r="H25" s="18" t="str"/>
      <c r="I25" s="18" t="str"/>
      <c r="J25" s="18" t="n"/>
      <c r="K25" s="18" t="n"/>
      <c r="L25" s="18" t="n"/>
      <c r="M25" s="18" t="n"/>
      <c r="N25" s="18" t="n"/>
      <c r="O25" s="18" t="str"/>
      <c r="P25" s="18" t="str"/>
    </row>
    <row r="26">
      <c r="A26" s="44" t="n">
        <v>46234</v>
      </c>
      <c r="B26" s="18" t="inlineStr">
        <is>
          <t>Fri</t>
        </is>
      </c>
      <c r="C26" s="18" t="n"/>
      <c r="D26" s="18" t="n"/>
      <c r="E26" s="18" t="n"/>
      <c r="F26" s="18" t="n"/>
      <c r="G26" s="18" t="n"/>
      <c r="H26" s="18" t="str"/>
      <c r="I26" s="18" t="str"/>
      <c r="J26" s="18" t="n"/>
      <c r="K26" s="18" t="n"/>
      <c r="L26" s="18" t="n"/>
      <c r="M26" s="18" t="n"/>
      <c r="N26" s="18" t="n"/>
      <c r="O26" s="18" t="str"/>
      <c r="P26" s="18" t="str"/>
    </row>
    <row r="27">
      <c r="A27" s="44" t="n">
        <v>46235</v>
      </c>
      <c r="B27" s="18" t="inlineStr">
        <is>
          <t>Sat</t>
        </is>
      </c>
      <c r="C27" s="18" t="n"/>
      <c r="D27" s="18" t="n"/>
      <c r="E27" s="18" t="n"/>
      <c r="F27" s="18" t="n"/>
      <c r="G27" s="18" t="n"/>
      <c r="H27" s="18" t="str"/>
      <c r="I27" s="18" t="str"/>
      <c r="J27" s="18" t="n"/>
      <c r="K27" s="18" t="n"/>
      <c r="L27" s="18" t="n"/>
      <c r="M27" s="18" t="n"/>
      <c r="N27" s="18" t="n"/>
      <c r="O27" s="18" t="str"/>
      <c r="P27" s="18" t="str"/>
    </row>
    <row r="28">
      <c r="A28" s="44" t="n">
        <v>46236</v>
      </c>
      <c r="B28" s="18" t="inlineStr">
        <is>
          <t>Sun</t>
        </is>
      </c>
      <c r="C28" s="18" t="n"/>
      <c r="D28" s="18" t="n"/>
      <c r="E28" s="18" t="n"/>
      <c r="F28" s="18" t="n"/>
      <c r="G28" s="18" t="n"/>
      <c r="H28" s="18" t="str"/>
      <c r="I28" s="18" t="str"/>
      <c r="J28" s="18" t="n"/>
      <c r="K28" s="18" t="n"/>
      <c r="L28" s="18" t="n"/>
      <c r="M28" s="18" t="n"/>
      <c r="N28" s="18" t="n"/>
      <c r="O28" s="18" t="str"/>
      <c r="P28" s="18" t="str"/>
    </row>
    <row r="29">
      <c r="A29" s="44" t="n">
        <v>46237</v>
      </c>
      <c r="B29" s="18" t="inlineStr">
        <is>
          <t>Mon</t>
        </is>
      </c>
      <c r="C29" s="18" t="n"/>
      <c r="D29" s="18" t="n"/>
      <c r="E29" s="18" t="n"/>
      <c r="F29" s="18" t="n"/>
      <c r="G29" s="18" t="n"/>
      <c r="H29" s="18" t="str"/>
      <c r="I29" s="18" t="str"/>
      <c r="J29" s="18" t="n"/>
      <c r="K29" s="18" t="n"/>
      <c r="L29" s="18" t="n"/>
      <c r="M29" s="18" t="n"/>
      <c r="N29" s="18" t="n"/>
      <c r="O29" s="18" t="str"/>
      <c r="P29" s="18" t="str"/>
    </row>
  </sheetData>
  <conditionalFormatting sqref="L2:L200">
    <cfRule type="cellIs" priority="1" operator="greaterThanOrEqual" dxfId="9">
      <formula>4</formula>
    </cfRule>
    <cfRule type="cellIs" priority="2" operator="between" dxfId="10">
      <formula>2</formula>
      <formula>3</formula>
    </cfRule>
  </conditionalFormatting>
  <conditionalFormatting sqref="M2:M200">
    <cfRule type="cellIs" priority="3" operator="lessThan" dxfId="9">
      <formula>5</formula>
    </cfRule>
    <cfRule type="cellIs" priority="4" operator="between" dxfId="10">
      <formula>5</formula>
      <formula>6</formula>
    </cfRule>
  </conditionalFormatting>
  <dataValidations count="5">
    <dataValidation sqref="H2:H29" showDropDown="0" showInputMessage="0" showErrorMessage="0" allowBlank="0" type="list">
      <formula1>"Yes,No"</formula1>
    </dataValidation>
    <dataValidation sqref="I2:I29" showDropDown="0" showInputMessage="0" showErrorMessage="0" allowBlank="0" type="list">
      <formula1>"Semaglutide,Tirzepatide,None"</formula1>
    </dataValidation>
    <dataValidation sqref="O2:O29" showDropDown="0" showInputMessage="0" showErrorMessage="0" allowBlank="0" type="list">
      <formula1>"Yes,No"</formula1>
    </dataValidation>
    <dataValidation sqref="H2:H200 I2:I200 J2:J200 O2:O200" showDropDown="0" showInputMessage="0" showErrorMessage="0" allowBlank="1" type="list">
      <formula1>"Yes,No"</formula1>
    </dataValidation>
    <dataValidation sqref="I2:I200" showDropDown="0" showInputMessage="0" showErrorMessage="0" allowBlank="1" type="list">
      <formula1>"Semaglutide,Tirzepatide,None"</formula1>
    </dataValidation>
  </dataValidations>
  <pageMargins left="0.7" right="0.7" top="0.75" bottom="0.75" header="0.3" footer="0.3"/>
  <tableParts count="1">
    <tablePart xmlns:r="http://schemas.openxmlformats.org/officeDocument/2006/relationships" r:id="rId1"/>
  </tableParts>
</worksheet>
</file>

<file path=xl/worksheets/sheet4.xml><?xml version="1.0" encoding="utf-8"?>
<worksheet xmlns="http://schemas.openxmlformats.org/spreadsheetml/2006/main">
  <sheetPr>
    <outlinePr summaryBelow="1" summaryRight="1"/>
    <pageSetUpPr/>
  </sheetPr>
  <dimension ref="A1:K1"/>
  <sheetViews>
    <sheetView workbookViewId="0">
      <pane ySplit="1" topLeftCell="A2" activePane="bottomLeft" state="frozen"/>
      <selection pane="bottomLeft" activeCell="A1" sqref="A1"/>
    </sheetView>
  </sheetViews>
  <sheetFormatPr baseColWidth="8" defaultRowHeight="15"/>
  <cols>
    <col width="14" customWidth="1" min="1" max="1"/>
    <col width="18" customWidth="1" min="2" max="2"/>
    <col width="16" customWidth="1" min="3" max="3"/>
    <col width="16" customWidth="1" min="4" max="4"/>
    <col width="12" customWidth="1" min="5" max="5"/>
    <col width="14" customWidth="1" min="6" max="6"/>
    <col width="12" customWidth="1" min="7" max="7"/>
    <col width="14" customWidth="1" min="8" max="8"/>
    <col width="18" customWidth="1" min="9" max="9"/>
    <col width="12" customWidth="1" min="10" max="10"/>
    <col width="34" customWidth="1" min="11" max="11"/>
  </cols>
  <sheetData>
    <row r="1" ht="32" customHeight="1">
      <c r="A1" s="42" t="inlineStr">
        <is>
          <t>Date</t>
        </is>
      </c>
      <c r="B1" s="43" t="inlineStr">
        <is>
          <t>Session Type</t>
        </is>
      </c>
      <c r="C1" s="43" t="inlineStr">
        <is>
          <t>Planned Duration</t>
        </is>
      </c>
      <c r="D1" s="43" t="inlineStr">
        <is>
          <t>Actual Duration</t>
        </is>
      </c>
      <c r="E1" s="43" t="inlineStr">
        <is>
          <t>Carbs g/hr</t>
        </is>
      </c>
      <c r="F1" s="43" t="inlineStr">
        <is>
          <t>Sodium mg/hr</t>
        </is>
      </c>
      <c r="G1" s="43" t="inlineStr">
        <is>
          <t>Fluid oz/hr</t>
        </is>
      </c>
      <c r="H1" s="43" t="inlineStr">
        <is>
          <t>Pre-Fuel Done?</t>
        </is>
      </c>
      <c r="I1" s="43" t="inlineStr">
        <is>
          <t>Post-Recovery Done?</t>
        </is>
      </c>
      <c r="J1" s="43" t="inlineStr">
        <is>
          <t>GI Issues?</t>
        </is>
      </c>
      <c r="K1" s="43" t="inlineStr">
        <is>
          <t>Output / Notes</t>
        </is>
      </c>
    </row>
  </sheetData>
  <dataValidations count="2">
    <dataValidation sqref="H2:J21" showDropDown="0" showInputMessage="0" showErrorMessage="0" allowBlank="0" type="list">
      <formula1>"Yes,No,Partial"</formula1>
    </dataValidation>
    <dataValidation sqref="H2:H200 I2:I200 J2:J200 O2:O200" showDropDown="0" showInputMessage="0" showErrorMessage="0" allowBlank="1" type="list">
      <formula1>"Yes,No"</formula1>
    </dataValidation>
  </dataValidations>
  <pageMargins left="0.7" right="0.7" top="0.75" bottom="0.75" header="0.3" footer="0.3"/>
  <tableParts count="1">
    <tablePart xmlns:r="http://schemas.openxmlformats.org/officeDocument/2006/relationships" r:id="rId1"/>
  </tableParts>
</worksheet>
</file>

<file path=xl/worksheets/sheet5.xml><?xml version="1.0" encoding="utf-8"?>
<worksheet xmlns="http://schemas.openxmlformats.org/spreadsheetml/2006/main">
  <sheetPr>
    <outlinePr summaryBelow="1" summaryRight="1"/>
    <pageSetUpPr/>
  </sheetPr>
  <dimension ref="A1:K13"/>
  <sheetViews>
    <sheetView workbookViewId="0">
      <pane ySplit="1" topLeftCell="A2" activePane="bottomLeft" state="frozen"/>
      <selection pane="bottomLeft" activeCell="A1" sqref="A1"/>
    </sheetView>
  </sheetViews>
  <sheetFormatPr baseColWidth="8" defaultRowHeight="15"/>
  <cols>
    <col width="16" customWidth="1" min="1" max="1"/>
    <col width="34" customWidth="1" min="2" max="2"/>
    <col width="22" customWidth="1" min="3" max="3"/>
    <col width="16" customWidth="1" min="4" max="4"/>
    <col width="12" customWidth="1" min="5" max="5"/>
    <col width="12" customWidth="1" min="6" max="6"/>
    <col width="12" customWidth="1" min="7" max="7"/>
    <col width="12" customWidth="1" min="8" max="8"/>
    <col width="14" customWidth="1" min="9" max="9"/>
    <col width="12" customWidth="1" min="10" max="10"/>
    <col width="34" customWidth="1" min="11" max="11"/>
  </cols>
  <sheetData>
    <row r="1" ht="28" customHeight="1">
      <c r="A1" s="43" t="inlineStr">
        <is>
          <t>Category</t>
        </is>
      </c>
      <c r="B1" s="43" t="inlineStr">
        <is>
          <t>Meal</t>
        </is>
      </c>
      <c r="C1" s="43" t="inlineStr">
        <is>
          <t>Primary Use</t>
        </is>
      </c>
      <c r="D1" s="43" t="inlineStr">
        <is>
          <t>Protein Estimate</t>
        </is>
      </c>
      <c r="E1" s="43" t="inlineStr">
        <is>
          <t>Taste 1-5</t>
        </is>
      </c>
      <c r="F1" s="43" t="inlineStr">
        <is>
          <t>Friction 1-5</t>
        </is>
      </c>
      <c r="G1" s="43" t="inlineStr">
        <is>
          <t>GLP-1 Fit 1-5</t>
        </is>
      </c>
      <c r="H1" s="43" t="inlineStr">
        <is>
          <t>Kona Fit 1-5</t>
        </is>
      </c>
      <c r="I1" s="43" t="inlineStr">
        <is>
          <t>Christine Fit 1-5</t>
        </is>
      </c>
      <c r="J1" s="43" t="inlineStr">
        <is>
          <t>Status</t>
        </is>
      </c>
      <c r="K1" s="43" t="inlineStr">
        <is>
          <t>Notes</t>
        </is>
      </c>
    </row>
    <row r="2">
      <c r="A2" t="inlineStr">
        <is>
          <t>Breakfast</t>
        </is>
      </c>
      <c r="B2" t="inlineStr">
        <is>
          <t>Greek yogurt power bowl</t>
        </is>
      </c>
      <c r="C2" t="inlineStr">
        <is>
          <t>Default breakfast</t>
        </is>
      </c>
      <c r="D2" t="inlineStr">
        <is>
          <t>30–45g</t>
        </is>
      </c>
      <c r="J2" t="inlineStr">
        <is>
          <t>Test</t>
        </is>
      </c>
    </row>
    <row r="3">
      <c r="A3" t="inlineStr">
        <is>
          <t>Breakfast</t>
        </is>
      </c>
      <c r="B3" t="inlineStr">
        <is>
          <t>PB banana toast + Muscle Milk</t>
        </is>
      </c>
      <c r="C3" t="inlineStr">
        <is>
          <t>Low-friction breakfast</t>
        </is>
      </c>
      <c r="D3" t="inlineStr">
        <is>
          <t>35–45g</t>
        </is>
      </c>
      <c r="J3" t="inlineStr">
        <is>
          <t>Test</t>
        </is>
      </c>
    </row>
    <row r="4">
      <c r="A4" t="inlineStr">
        <is>
          <t>Breakfast</t>
        </is>
      </c>
      <c r="B4" t="inlineStr">
        <is>
          <t>Eggs + avocado toast</t>
        </is>
      </c>
      <c r="C4" t="inlineStr">
        <is>
          <t>Weekend breakfast</t>
        </is>
      </c>
      <c r="D4" t="inlineStr">
        <is>
          <t>25–35g</t>
        </is>
      </c>
      <c r="J4" t="inlineStr">
        <is>
          <t>Test</t>
        </is>
      </c>
    </row>
    <row r="5">
      <c r="A5" t="inlineStr">
        <is>
          <t>Lunch</t>
        </is>
      </c>
      <c r="B5" t="inlineStr">
        <is>
          <t>Christine toasted turkey hummus sandwich</t>
        </is>
      </c>
      <c r="C5" t="inlineStr">
        <is>
          <t>Signature lunch</t>
        </is>
      </c>
      <c r="D5" t="inlineStr">
        <is>
          <t>30–45g</t>
        </is>
      </c>
      <c r="J5" t="inlineStr">
        <is>
          <t>Keep</t>
        </is>
      </c>
    </row>
    <row r="6">
      <c r="A6" t="inlineStr">
        <is>
          <t>Lunch</t>
        </is>
      </c>
      <c r="B6" t="inlineStr">
        <is>
          <t>Chicken thigh rice bowl</t>
        </is>
      </c>
      <c r="C6" t="inlineStr">
        <is>
          <t>Prep lunch</t>
        </is>
      </c>
      <c r="D6" t="inlineStr">
        <is>
          <t>40–55g</t>
        </is>
      </c>
      <c r="J6" t="inlineStr">
        <is>
          <t>Test</t>
        </is>
      </c>
    </row>
    <row r="7">
      <c r="A7" t="inlineStr">
        <is>
          <t>Lunch</t>
        </is>
      </c>
      <c r="B7" t="inlineStr">
        <is>
          <t>Steak sandwich with greens</t>
        </is>
      </c>
      <c r="C7" t="inlineStr">
        <is>
          <t>Leftover lunch</t>
        </is>
      </c>
      <c r="D7" t="inlineStr">
        <is>
          <t>35–50g</t>
        </is>
      </c>
      <c r="J7" t="inlineStr">
        <is>
          <t>Test</t>
        </is>
      </c>
    </row>
    <row r="8">
      <c r="A8" t="inlineStr">
        <is>
          <t>Dinner</t>
        </is>
      </c>
      <c r="B8" t="inlineStr">
        <is>
          <t>Grilled chicken thighs + rice + veg</t>
        </is>
      </c>
      <c r="C8" t="inlineStr">
        <is>
          <t>Normal dinner</t>
        </is>
      </c>
      <c r="D8" t="inlineStr">
        <is>
          <t>45–60g</t>
        </is>
      </c>
      <c r="J8" t="inlineStr">
        <is>
          <t>Keep</t>
        </is>
      </c>
    </row>
    <row r="9">
      <c r="A9" t="inlineStr">
        <is>
          <t>Dinner</t>
        </is>
      </c>
      <c r="B9" t="inlineStr">
        <is>
          <t>Steak night + potatoes + asparagus</t>
        </is>
      </c>
      <c r="C9" t="inlineStr">
        <is>
          <t>Signature dinner</t>
        </is>
      </c>
      <c r="D9" t="inlineStr">
        <is>
          <t>50–70g</t>
        </is>
      </c>
      <c r="J9" t="inlineStr">
        <is>
          <t>Keep</t>
        </is>
      </c>
    </row>
    <row r="10">
      <c r="A10" t="inlineStr">
        <is>
          <t>Dinner</t>
        </is>
      </c>
      <c r="B10" t="inlineStr">
        <is>
          <t>Shrimp tacos</t>
        </is>
      </c>
      <c r="C10" t="inlineStr">
        <is>
          <t>20-minute dinner</t>
        </is>
      </c>
      <c r="D10" t="inlineStr">
        <is>
          <t>35–50g</t>
        </is>
      </c>
      <c r="J10" t="inlineStr">
        <is>
          <t>Test</t>
        </is>
      </c>
    </row>
    <row r="11">
      <c r="A11" t="inlineStr">
        <is>
          <t>Dinner</t>
        </is>
      </c>
      <c r="B11" t="inlineStr">
        <is>
          <t>Pizza + salad + protein anchor</t>
        </is>
      </c>
      <c r="C11" t="inlineStr">
        <is>
          <t>Lifestyle meal</t>
        </is>
      </c>
      <c r="D11" t="inlineStr">
        <is>
          <t>25–45g</t>
        </is>
      </c>
      <c r="J11" t="inlineStr">
        <is>
          <t>Keep</t>
        </is>
      </c>
    </row>
    <row r="12">
      <c r="A12" t="inlineStr">
        <is>
          <t>Snack</t>
        </is>
      </c>
      <c r="B12" t="inlineStr">
        <is>
          <t>Muscle Milk + fruit</t>
        </is>
      </c>
      <c r="C12" t="inlineStr">
        <is>
          <t>Emergency snack</t>
        </is>
      </c>
      <c r="D12" t="inlineStr">
        <is>
          <t>25–32g</t>
        </is>
      </c>
      <c r="J12" t="inlineStr">
        <is>
          <t>Keep</t>
        </is>
      </c>
    </row>
    <row r="13">
      <c r="A13" t="inlineStr">
        <is>
          <t>Snack</t>
        </is>
      </c>
      <c r="B13" t="inlineStr">
        <is>
          <t>PB sandwich</t>
        </is>
      </c>
      <c r="C13" t="inlineStr">
        <is>
          <t>Boredom ladder / training fuel</t>
        </is>
      </c>
      <c r="D13" t="inlineStr">
        <is>
          <t>15–25g</t>
        </is>
      </c>
      <c r="J13" t="inlineStr">
        <is>
          <t>Keep</t>
        </is>
      </c>
    </row>
  </sheetData>
  <dataValidations count="2">
    <dataValidation sqref="J2:J41" showDropDown="0" showInputMessage="0" showErrorMessage="0" allowBlank="0" type="list">
      <formula1>"Test,Keep,Cut,Seasonal"</formula1>
    </dataValidation>
    <dataValidation sqref="J2:J200" showDropDown="0" showInputMessage="0" showErrorMessage="0" allowBlank="1" type="list">
      <formula1>"Test,Keep,Cut"</formula1>
    </dataValidation>
  </dataValidations>
  <pageMargins left="0.7" right="0.7" top="0.75" bottom="0.75" header="0.3" footer="0.3"/>
  <tableParts count="1">
    <tablePart xmlns:r="http://schemas.openxmlformats.org/officeDocument/2006/relationships" r:id="rId1"/>
  </tableParts>
</worksheet>
</file>

<file path=xl/worksheets/sheet6.xml><?xml version="1.0" encoding="utf-8"?>
<worksheet xmlns="http://schemas.openxmlformats.org/spreadsheetml/2006/main">
  <sheetPr>
    <outlinePr summaryBelow="1" summaryRight="1"/>
    <pageSetUpPr/>
  </sheetPr>
  <dimension ref="A1:K1"/>
  <sheetViews>
    <sheetView workbookViewId="0">
      <pane ySplit="1" topLeftCell="A2" activePane="bottomLeft" state="frozen"/>
      <selection pane="bottomLeft" activeCell="A1" sqref="A1"/>
    </sheetView>
  </sheetViews>
  <sheetFormatPr baseColWidth="8" defaultRowHeight="15"/>
  <cols>
    <col width="14" customWidth="1" min="1" max="1"/>
    <col width="18" customWidth="1" min="2" max="2"/>
    <col width="30" customWidth="1" min="3" max="3"/>
    <col width="12" customWidth="1" min="4" max="4"/>
    <col width="12" customWidth="1" min="5" max="5"/>
    <col width="12" customWidth="1" min="6" max="6"/>
    <col width="12" customWidth="1" min="7" max="7"/>
    <col width="14" customWidth="1" min="8" max="8"/>
    <col width="14" customWidth="1" min="9" max="9"/>
    <col width="12" customWidth="1" min="10" max="10"/>
    <col width="34" customWidth="1" min="11" max="11"/>
  </cols>
  <sheetData>
    <row r="1" ht="32" customHeight="1">
      <c r="A1" s="42" t="inlineStr">
        <is>
          <t>Date</t>
        </is>
      </c>
      <c r="B1" s="43" t="inlineStr">
        <is>
          <t>Vendor</t>
        </is>
      </c>
      <c r="C1" s="43" t="inlineStr">
        <is>
          <t>Meal</t>
        </is>
      </c>
      <c r="D1" s="43" t="inlineStr">
        <is>
          <t>Calories</t>
        </is>
      </c>
      <c r="E1" s="43" t="inlineStr">
        <is>
          <t>Protein g</t>
        </is>
      </c>
      <c r="F1" s="43" t="inlineStr">
        <is>
          <t>Taste 1-5</t>
        </is>
      </c>
      <c r="G1" s="43" t="inlineStr">
        <is>
          <t>GLP-1 Fit 1-5</t>
        </is>
      </c>
      <c r="H1" s="43" t="inlineStr">
        <is>
          <t>Training Fit 1-5</t>
        </is>
      </c>
      <c r="I1" s="43" t="inlineStr">
        <is>
          <t>Christine Fit 1-5</t>
        </is>
      </c>
      <c r="J1" s="43" t="inlineStr">
        <is>
          <t>Repeat?</t>
        </is>
      </c>
      <c r="K1" s="43" t="inlineStr">
        <is>
          <t>Notes</t>
        </is>
      </c>
    </row>
  </sheetData>
  <dataValidations count="2">
    <dataValidation sqref="J2:J31" showDropDown="0" showInputMessage="0" showErrorMessage="0" allowBlank="0" type="list">
      <formula1>"Yes,No,Maybe"</formula1>
    </dataValidation>
    <dataValidation sqref="H2:H200 I2:I200 J2:J200 O2:O200" showDropDown="0" showInputMessage="0" showErrorMessage="0" allowBlank="1" type="list">
      <formula1>"Yes,No"</formula1>
    </dataValidation>
  </dataValidations>
  <pageMargins left="0.7" right="0.7" top="0.75" bottom="0.75" header="0.3" footer="0.3"/>
  <tableParts count="1">
    <tablePart xmlns:r="http://schemas.openxmlformats.org/officeDocument/2006/relationships" r:id="rId1"/>
  </tableParts>
</worksheet>
</file>

<file path=xl/worksheets/sheet7.xml><?xml version="1.0" encoding="utf-8"?>
<worksheet xmlns="http://schemas.openxmlformats.org/spreadsheetml/2006/main">
  <sheetPr>
    <outlinePr summaryBelow="1" summaryRight="1"/>
    <pageSetUpPr/>
  </sheetPr>
  <dimension ref="A1:J9"/>
  <sheetViews>
    <sheetView workbookViewId="0">
      <pane ySplit="1" topLeftCell="A2" activePane="bottomLeft" state="frozen"/>
      <selection pane="bottomLeft" activeCell="A1" sqref="A1"/>
    </sheetView>
  </sheetViews>
  <sheetFormatPr baseColWidth="8" defaultRowHeight="15"/>
  <cols>
    <col width="14" customWidth="1" min="1" max="1"/>
    <col width="12" customWidth="1" min="2" max="2"/>
    <col width="14" customWidth="1" min="3" max="3"/>
    <col width="12" customWidth="1" min="4" max="4"/>
    <col width="12" customWidth="1" min="5" max="5"/>
    <col width="14" customWidth="1" min="6" max="6"/>
    <col width="14" customWidth="1" min="7" max="7"/>
    <col width="14" customWidth="1" min="8" max="8"/>
    <col width="10" customWidth="1" min="9" max="9"/>
    <col width="40" customWidth="1" min="10" max="10"/>
  </cols>
  <sheetData>
    <row r="1" ht="30" customHeight="1">
      <c r="A1" s="42" t="inlineStr">
        <is>
          <t>Week Start</t>
        </is>
      </c>
      <c r="B1" s="43" t="inlineStr">
        <is>
          <t>Avg Weight</t>
        </is>
      </c>
      <c r="C1" s="43" t="inlineStr">
        <is>
          <t>Weight Change</t>
        </is>
      </c>
      <c r="D1" s="43" t="inlineStr">
        <is>
          <t>Avg Protein</t>
        </is>
      </c>
      <c r="E1" s="43" t="inlineStr">
        <is>
          <t>Avg Energy</t>
        </is>
      </c>
      <c r="F1" s="43" t="inlineStr">
        <is>
          <t>Avg Performance</t>
        </is>
      </c>
      <c r="G1" s="43" t="inlineStr">
        <is>
          <t>Junk Episodes</t>
        </is>
      </c>
      <c r="H1" s="43" t="inlineStr">
        <is>
          <t>Training Hours</t>
        </is>
      </c>
      <c r="I1" s="43" t="inlineStr">
        <is>
          <t>Status</t>
        </is>
      </c>
      <c r="J1" s="43" t="inlineStr">
        <is>
          <t>Lessons / Changes</t>
        </is>
      </c>
    </row>
    <row r="2">
      <c r="A2" t="n">
        <v>46210</v>
      </c>
      <c r="B2">
        <f>IFERROR(AVERAGE('Daily Log'!C2:C8),"")</f>
        <v/>
      </c>
      <c r="C2">
        <f>IFERROR('Daily Log'!C8-'Daily Log'!C2,"")</f>
        <v/>
      </c>
      <c r="D2">
        <f>IFERROR(AVERAGE('Daily Log'!D2:D8),"")</f>
        <v/>
      </c>
      <c r="E2">
        <f>IFERROR(AVERAGE('Daily Log'!M2:M8),"")</f>
        <v/>
      </c>
      <c r="F2">
        <f>IFERROR(AVERAGE('Daily Log'!N2:N8),"")</f>
        <v/>
      </c>
      <c r="G2">
        <f>COUNTIF('Daily Log'!O2:O8,"Yes")</f>
        <v/>
      </c>
      <c r="H2">
        <f>IFERROR(SUM('Daily Log'!G2:G8),"")</f>
        <v/>
      </c>
      <c r="I2">
        <f>IF(D2="","",IF(OR(D2&lt;140,E2&lt;6,F2&lt;6,G2&gt;3),"Red",IF(OR(D2&lt;160,E2&lt;7,F2&lt;7,G2&gt;1),"Yellow","Green")))</f>
        <v/>
      </c>
    </row>
    <row r="3">
      <c r="A3" t="n">
        <v>46217</v>
      </c>
      <c r="B3">
        <f>IFERROR(AVERAGE('Daily Log'!C9:C15),"")</f>
        <v/>
      </c>
      <c r="C3">
        <f>IFERROR('Daily Log'!C15-'Daily Log'!C9,"")</f>
        <v/>
      </c>
      <c r="D3">
        <f>IFERROR(AVERAGE('Daily Log'!D9:D15),"")</f>
        <v/>
      </c>
      <c r="E3">
        <f>IFERROR(AVERAGE('Daily Log'!M9:M15),"")</f>
        <v/>
      </c>
      <c r="F3">
        <f>IFERROR(AVERAGE('Daily Log'!N9:N15),"")</f>
        <v/>
      </c>
      <c r="G3">
        <f>COUNTIF('Daily Log'!O9:O15,"Yes")</f>
        <v/>
      </c>
      <c r="H3">
        <f>IFERROR(SUM('Daily Log'!G9:G15),"")</f>
        <v/>
      </c>
      <c r="I3">
        <f>IF(D3="","",IF(OR(D3&lt;140,E3&lt;6,F3&lt;6,G3&gt;3),"Red",IF(OR(D3&lt;160,E3&lt;7,F3&lt;7,G3&gt;1),"Yellow","Green")))</f>
        <v/>
      </c>
    </row>
    <row r="4">
      <c r="A4" t="n">
        <v>46224</v>
      </c>
      <c r="B4">
        <f>IFERROR(AVERAGE('Daily Log'!C16:C22),"")</f>
        <v/>
      </c>
      <c r="C4">
        <f>IFERROR('Daily Log'!C22-'Daily Log'!C16,"")</f>
        <v/>
      </c>
      <c r="D4">
        <f>IFERROR(AVERAGE('Daily Log'!D16:D22),"")</f>
        <v/>
      </c>
      <c r="E4">
        <f>IFERROR(AVERAGE('Daily Log'!M16:M22),"")</f>
        <v/>
      </c>
      <c r="F4">
        <f>IFERROR(AVERAGE('Daily Log'!N16:N22),"")</f>
        <v/>
      </c>
      <c r="G4">
        <f>COUNTIF('Daily Log'!O16:O22,"Yes")</f>
        <v/>
      </c>
      <c r="H4">
        <f>IFERROR(SUM('Daily Log'!G16:G22),"")</f>
        <v/>
      </c>
      <c r="I4">
        <f>IF(D4="","",IF(OR(D4&lt;140,E4&lt;6,F4&lt;6,G4&gt;3),"Red",IF(OR(D4&lt;160,E4&lt;7,F4&lt;7,G4&gt;1),"Yellow","Green")))</f>
        <v/>
      </c>
    </row>
    <row r="5">
      <c r="A5" t="n">
        <v>46231</v>
      </c>
      <c r="B5">
        <f>IFERROR(AVERAGE('Daily Log'!C23:C29),"")</f>
        <v/>
      </c>
      <c r="C5">
        <f>IFERROR('Daily Log'!C29-'Daily Log'!C23,"")</f>
        <v/>
      </c>
      <c r="D5">
        <f>IFERROR(AVERAGE('Daily Log'!D23:D29),"")</f>
        <v/>
      </c>
      <c r="E5">
        <f>IFERROR(AVERAGE('Daily Log'!M23:M29),"")</f>
        <v/>
      </c>
      <c r="F5">
        <f>IFERROR(AVERAGE('Daily Log'!N23:N29),"")</f>
        <v/>
      </c>
      <c r="G5">
        <f>COUNTIF('Daily Log'!O23:O29,"Yes")</f>
        <v/>
      </c>
      <c r="H5">
        <f>IFERROR(SUM('Daily Log'!G23:G29),"")</f>
        <v/>
      </c>
      <c r="I5">
        <f>IF(D5="","",IF(OR(D5&lt;140,E5&lt;6,F5&lt;6,G5&gt;3),"Red",IF(OR(D5&lt;160,E5&lt;7,F5&lt;7,G5&gt;1),"Yellow","Green")))</f>
        <v/>
      </c>
    </row>
    <row r="6">
      <c r="A6" t="n">
        <v>46238</v>
      </c>
      <c r="B6">
        <f>IFERROR(AVERAGE('Daily Log'!C30:C36),"")</f>
        <v/>
      </c>
      <c r="C6">
        <f>IFERROR('Daily Log'!C36-'Daily Log'!C30,"")</f>
        <v/>
      </c>
      <c r="D6">
        <f>IFERROR(AVERAGE('Daily Log'!D30:D36),"")</f>
        <v/>
      </c>
      <c r="E6">
        <f>IFERROR(AVERAGE('Daily Log'!M30:M36),"")</f>
        <v/>
      </c>
      <c r="F6">
        <f>IFERROR(AVERAGE('Daily Log'!N30:N36),"")</f>
        <v/>
      </c>
      <c r="G6">
        <f>COUNTIF('Daily Log'!O30:O36,"Yes")</f>
        <v/>
      </c>
      <c r="H6">
        <f>IFERROR(SUM('Daily Log'!G30:G36),"")</f>
        <v/>
      </c>
      <c r="I6">
        <f>IF(D6="","",IF(OR(D6&lt;140,E6&lt;6,F6&lt;6,G6&gt;3),"Red",IF(OR(D6&lt;160,E6&lt;7,F6&lt;7,G6&gt;1),"Yellow","Green")))</f>
        <v/>
      </c>
    </row>
    <row r="7">
      <c r="A7" t="n">
        <v>46245</v>
      </c>
      <c r="B7">
        <f>IFERROR(AVERAGE('Daily Log'!C37:C43),"")</f>
        <v/>
      </c>
      <c r="C7">
        <f>IFERROR('Daily Log'!C43-'Daily Log'!C37,"")</f>
        <v/>
      </c>
      <c r="D7">
        <f>IFERROR(AVERAGE('Daily Log'!D37:D43),"")</f>
        <v/>
      </c>
      <c r="E7">
        <f>IFERROR(AVERAGE('Daily Log'!M37:M43),"")</f>
        <v/>
      </c>
      <c r="F7">
        <f>IFERROR(AVERAGE('Daily Log'!N37:N43),"")</f>
        <v/>
      </c>
      <c r="G7">
        <f>COUNTIF('Daily Log'!O37:O43,"Yes")</f>
        <v/>
      </c>
      <c r="H7">
        <f>IFERROR(SUM('Daily Log'!G37:G43),"")</f>
        <v/>
      </c>
      <c r="I7">
        <f>IF(D7="","",IF(OR(D7&lt;140,E7&lt;6,F7&lt;6,G7&gt;3),"Red",IF(OR(D7&lt;160,E7&lt;7,F7&lt;7,G7&gt;1),"Yellow","Green")))</f>
        <v/>
      </c>
    </row>
    <row r="8">
      <c r="A8" t="n">
        <v>46252</v>
      </c>
      <c r="B8">
        <f>IFERROR(AVERAGE('Daily Log'!C44:C50),"")</f>
        <v/>
      </c>
      <c r="C8">
        <f>IFERROR('Daily Log'!C50-'Daily Log'!C44,"")</f>
        <v/>
      </c>
      <c r="D8">
        <f>IFERROR(AVERAGE('Daily Log'!D44:D50),"")</f>
        <v/>
      </c>
      <c r="E8">
        <f>IFERROR(AVERAGE('Daily Log'!M44:M50),"")</f>
        <v/>
      </c>
      <c r="F8">
        <f>IFERROR(AVERAGE('Daily Log'!N44:N50),"")</f>
        <v/>
      </c>
      <c r="G8">
        <f>COUNTIF('Daily Log'!O44:O50,"Yes")</f>
        <v/>
      </c>
      <c r="H8">
        <f>IFERROR(SUM('Daily Log'!G44:G50),"")</f>
        <v/>
      </c>
      <c r="I8">
        <f>IF(D8="","",IF(OR(D8&lt;140,E8&lt;6,F8&lt;6,G8&gt;3),"Red",IF(OR(D8&lt;160,E8&lt;7,F8&lt;7,G8&gt;1),"Yellow","Green")))</f>
        <v/>
      </c>
    </row>
    <row r="9">
      <c r="A9" t="n">
        <v>46259</v>
      </c>
      <c r="B9">
        <f>IFERROR(AVERAGE('Daily Log'!C51:C57),"")</f>
        <v/>
      </c>
      <c r="C9">
        <f>IFERROR('Daily Log'!C57-'Daily Log'!C51,"")</f>
        <v/>
      </c>
      <c r="D9">
        <f>IFERROR(AVERAGE('Daily Log'!D51:D57),"")</f>
        <v/>
      </c>
      <c r="E9">
        <f>IFERROR(AVERAGE('Daily Log'!M51:M57),"")</f>
        <v/>
      </c>
      <c r="F9">
        <f>IFERROR(AVERAGE('Daily Log'!N51:N57),"")</f>
        <v/>
      </c>
      <c r="G9">
        <f>COUNTIF('Daily Log'!O51:O57,"Yes")</f>
        <v/>
      </c>
      <c r="H9">
        <f>IFERROR(SUM('Daily Log'!G51:G57),"")</f>
        <v/>
      </c>
      <c r="I9">
        <f>IF(D9="","",IF(OR(D9&lt;140,E9&lt;6,F9&lt;6,G9&gt;3),"Red",IF(OR(D9&lt;160,E9&lt;7,F9&lt;7,G9&gt;1),"Yellow","Green")))</f>
        <v/>
      </c>
    </row>
  </sheetData>
  <conditionalFormatting sqref="I2:I9">
    <cfRule type="expression" priority="1" dxfId="0">
      <formula>I2="Green"</formula>
    </cfRule>
    <cfRule type="expression" priority="2" dxfId="1">
      <formula>I2="Yellow"</formula>
    </cfRule>
    <cfRule type="expression" priority="3" dxfId="2">
      <formula>I2="Red"</formula>
    </cfRule>
  </conditionalFormatting>
  <conditionalFormatting sqref="I2:I50">
    <cfRule type="cellIs" priority="4" operator="equal" dxfId="6">
      <formula>"Green"</formula>
    </cfRule>
    <cfRule type="cellIs" priority="5" operator="equal" dxfId="7">
      <formula>"Yellow"</formula>
    </cfRule>
    <cfRule type="cellIs" priority="6" operator="equal" dxfId="8">
      <formula>"Red"</formula>
    </cfRule>
  </conditionalFormatting>
  <pageMargins left="0.7" right="0.7" top="0.75" bottom="0.75" header="0.3" footer="0.3"/>
  <drawing xmlns:r="http://schemas.openxmlformats.org/officeDocument/2006/relationships" r:id="rId1"/>
  <tableParts count="1">
    <tablePart xmlns:r="http://schemas.openxmlformats.org/officeDocument/2006/relationships" r:id="rId2"/>
  </tableParts>
</worksheet>
</file>

<file path=xl/worksheets/sheet8.xml><?xml version="1.0" encoding="utf-8"?>
<worksheet xmlns="http://schemas.openxmlformats.org/spreadsheetml/2006/main">
  <sheetPr>
    <outlinePr summaryBelow="1" summaryRight="1"/>
    <pageSetUpPr/>
  </sheetPr>
  <dimension ref="A1:D14"/>
  <sheetViews>
    <sheetView workbookViewId="0">
      <selection activeCell="A1" sqref="A1"/>
    </sheetView>
  </sheetViews>
  <sheetFormatPr baseColWidth="8" defaultRowHeight="15"/>
  <cols>
    <col width="24" customWidth="1" min="1" max="1"/>
    <col width="60" customWidth="1" min="2" max="2"/>
    <col width="18" customWidth="1" min="4" max="4"/>
  </cols>
  <sheetData>
    <row r="1">
      <c r="A1" s="9" t="inlineStr">
        <is>
          <t>GLP Athlete Tracker Settings</t>
        </is>
      </c>
      <c r="B1" s="1" t="n"/>
      <c r="C1" s="1" t="n"/>
      <c r="D1" s="1" t="n"/>
    </row>
    <row r="3">
      <c r="A3" s="13" t="inlineStr">
        <is>
          <t>Metric</t>
        </is>
      </c>
      <c r="B3" s="13" t="inlineStr">
        <is>
          <t>Target / Rule</t>
        </is>
      </c>
      <c r="D3" s="13" t="inlineStr">
        <is>
          <t>Dropdown Values</t>
        </is>
      </c>
    </row>
    <row r="4">
      <c r="A4" s="18" t="inlineStr">
        <is>
          <t>Stuart Protein Target</t>
        </is>
      </c>
      <c r="B4" s="18" t="inlineStr">
        <is>
          <t>160–180 g/day</t>
        </is>
      </c>
      <c r="D4" t="inlineStr">
        <is>
          <t>Yes</t>
        </is>
      </c>
    </row>
    <row r="5">
      <c r="A5" s="18" t="inlineStr">
        <is>
          <t>Christine Protein Target</t>
        </is>
      </c>
      <c r="B5" s="18" t="inlineStr">
        <is>
          <t>70–90 g/day</t>
        </is>
      </c>
      <c r="D5" t="inlineStr">
        <is>
          <t>No</t>
        </is>
      </c>
    </row>
    <row r="6">
      <c r="A6" s="18" t="inlineStr">
        <is>
          <t>Weight Loss Target</t>
        </is>
      </c>
      <c r="B6" s="18" t="inlineStr">
        <is>
          <t>0.5–1.5 lb/week depending on training block</t>
        </is>
      </c>
      <c r="D6" t="inlineStr">
        <is>
          <t>Semaglutide</t>
        </is>
      </c>
    </row>
    <row r="7">
      <c r="A7" s="18" t="inlineStr">
        <is>
          <t>Red Flag Weight Loss</t>
        </is>
      </c>
      <c r="B7" s="18" t="inlineStr">
        <is>
          <t>&gt;2 lb/week + low energy/performance</t>
        </is>
      </c>
      <c r="D7" t="inlineStr">
        <is>
          <t>Tirzepatide</t>
        </is>
      </c>
    </row>
    <row r="8">
      <c r="A8" s="18" t="inlineStr">
        <is>
          <t>Daily Water Target</t>
        </is>
      </c>
      <c r="B8" s="18" t="inlineStr">
        <is>
          <t>3–5 L for Stuart; adjust for Christine</t>
        </is>
      </c>
      <c r="D8" t="inlineStr">
        <is>
          <t>None</t>
        </is>
      </c>
    </row>
    <row r="9">
      <c r="A9" s="18" t="inlineStr">
        <is>
          <t>Fiber Target</t>
        </is>
      </c>
      <c r="B9" s="18" t="inlineStr">
        <is>
          <t>35–45 g/day Stuart; lower if GI symptoms flare</t>
        </is>
      </c>
      <c r="D9" t="inlineStr">
        <is>
          <t>Green</t>
        </is>
      </c>
    </row>
    <row r="10">
      <c r="A10" s="18" t="inlineStr">
        <is>
          <t>Training Fuel</t>
        </is>
      </c>
      <c r="B10" s="18" t="inlineStr">
        <is>
          <t>60–90 g carbs/hr on long rides</t>
        </is>
      </c>
      <c r="D10" t="inlineStr">
        <is>
          <t>Yellow</t>
        </is>
      </c>
    </row>
    <row r="11">
      <c r="A11" s="18" t="inlineStr">
        <is>
          <t>Sodium Fuel</t>
        </is>
      </c>
      <c r="B11" s="18" t="inlineStr">
        <is>
          <t>500–900 mg/hr, adjust for heat/sweat</t>
        </is>
      </c>
      <c r="D11" t="inlineStr">
        <is>
          <t>Red</t>
        </is>
      </c>
    </row>
    <row r="12">
      <c r="A12" s="18" t="inlineStr">
        <is>
          <t>Primary Goal</t>
        </is>
      </c>
      <c r="B12" s="18" t="inlineStr">
        <is>
          <t>Kona performance first; weight loss second</t>
        </is>
      </c>
      <c r="D12" t="inlineStr">
        <is>
          <t>Keep</t>
        </is>
      </c>
    </row>
    <row r="13">
      <c r="A13" s="18" t="inlineStr">
        <is>
          <t>Brand Note</t>
        </is>
      </c>
      <c r="B13" s="18" t="inlineStr">
        <is>
          <t>The Ozempic Athlete / GLP Athlete</t>
        </is>
      </c>
      <c r="D13" t="inlineStr">
        <is>
          <t>Cut</t>
        </is>
      </c>
    </row>
    <row r="14">
      <c r="A14" s="18" t="inlineStr">
        <is>
          <t>Medical Guardrail</t>
        </is>
      </c>
      <c r="B14" s="18" t="inlineStr">
        <is>
          <t>No dosing advice; medication decisions belong with clinician</t>
        </is>
      </c>
    </row>
  </sheetData>
  <mergeCells count="1">
    <mergeCell ref="A1:D1"/>
  </mergeCells>
  <pageMargins left="0.7" right="0.7" top="0.75" bottom="0.75" header="0.3" footer="0.3"/>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2026-07-08T00:38:07Z</dcterms:created>
  <dcterms:modified xmlns:dcterms="http://purl.org/dc/terms/" xmlns:xsi="http://www.w3.org/2001/XMLSchema-instance" xsi:type="dcterms:W3CDTF">2026-07-08T01:16:51Z</dcterms:modified>
</cp:coreProperties>
</file>